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isa Rayo\Downloads\"/>
    </mc:Choice>
  </mc:AlternateContent>
  <xr:revisionPtr revIDLastSave="0" documentId="8_{735A70CA-EC3A-437C-B19F-34C6C0ACA6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imulador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Fes/exTv55PeFmX4RGNuoVfwQxBTWvP7Zsxf+F0bfc="/>
    </ext>
  </extLst>
</workbook>
</file>

<file path=xl/calcChain.xml><?xml version="1.0" encoding="utf-8"?>
<calcChain xmlns="http://schemas.openxmlformats.org/spreadsheetml/2006/main">
  <c r="F23" i="1" l="1"/>
  <c r="F22" i="1"/>
  <c r="U88" i="1"/>
  <c r="F16" i="1"/>
  <c r="C16" i="1"/>
  <c r="C19" i="1" s="1"/>
  <c r="F18" i="1" l="1"/>
  <c r="F19" i="1"/>
  <c r="C18" i="1"/>
</calcChain>
</file>

<file path=xl/sharedStrings.xml><?xml version="1.0" encoding="utf-8"?>
<sst xmlns="http://schemas.openxmlformats.org/spreadsheetml/2006/main" count="27" uniqueCount="15">
  <si>
    <t xml:space="preserve">Simula tu Crediveci </t>
  </si>
  <si>
    <t>Incluyendo el Costo Administrativo</t>
  </si>
  <si>
    <t>Sin incluir el Costo Administrativo</t>
  </si>
  <si>
    <t>Este simulador lo debes usar cuando vayas a utlizar tu Crediveci por primera vez en el mes.</t>
  </si>
  <si>
    <t>Este simulador lo debes usar despues de tu primer uso de Crediveci, es decir ,si ya has usado tu Crediveci en el mes.</t>
  </si>
  <si>
    <t>¿Qué cantidad necesitas?</t>
  </si>
  <si>
    <t>¿En cuantos días vas a pagar? (Entre 1 y 15)</t>
  </si>
  <si>
    <t>Pago por intereses teniendo en cuenta los días</t>
  </si>
  <si>
    <t>Costo Administrativo</t>
  </si>
  <si>
    <t>Intereses + Costo Administrativo</t>
  </si>
  <si>
    <t>Valor total que debes pagar por tu crédito</t>
  </si>
  <si>
    <t>Tasas y Tarifas</t>
  </si>
  <si>
    <t>Tasa Efectiva Anual</t>
  </si>
  <si>
    <t>Intereses diarios</t>
  </si>
  <si>
    <t>$1.500 +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</si>
</sst>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[$ $]#,##0"/>
    <numFmt numFmtId="165" formatCode="0.000%"/>
    <numFmt numFmtId="166" formatCode="&quot;$&quot;\ #,##0"/>
  </numFmts>
  <fonts count="14"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C0C0C"/>
      <name val="Arial"/>
    </font>
    <font>
      <b/>
      <sz val="12"/>
      <color rgb="FF5C02A6"/>
      <name val="Arial"/>
    </font>
    <font>
      <sz val="11"/>
      <name val="Calibri"/>
    </font>
    <font>
      <b/>
      <sz val="9"/>
      <color rgb="FF5C02A6"/>
      <name val="Arial"/>
    </font>
    <font>
      <sz val="10"/>
      <color theme="1"/>
      <name val="Quicksand"/>
    </font>
    <font>
      <b/>
      <sz val="10"/>
      <color rgb="FF2B0589"/>
      <name val="Arial"/>
    </font>
    <font>
      <sz val="10"/>
      <color theme="1"/>
      <name val="Arial"/>
    </font>
    <font>
      <b/>
      <sz val="10"/>
      <color rgb="FF00A8A4"/>
      <name val="Arial"/>
    </font>
    <font>
      <b/>
      <sz val="10"/>
      <color rgb="FF000000"/>
      <name val="Arial"/>
    </font>
    <font>
      <b/>
      <sz val="10"/>
      <color rgb="FFC800C8"/>
      <name val="Arial"/>
    </font>
    <font>
      <b/>
      <sz val="10"/>
      <color rgb="FF5C02A6"/>
      <name val="Arial"/>
    </font>
    <font>
      <sz val="10"/>
      <color rgb="FFFFFFFF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2" borderId="6" xfId="0" applyFont="1" applyFill="1" applyBorder="1"/>
    <xf numFmtId="164" fontId="1" fillId="2" borderId="7" xfId="0" applyNumberFormat="1" applyFont="1" applyFill="1" applyBorder="1"/>
    <xf numFmtId="0" fontId="6" fillId="2" borderId="1" xfId="0" applyFont="1" applyFill="1" applyBorder="1"/>
    <xf numFmtId="0" fontId="1" fillId="2" borderId="7" xfId="0" applyFont="1" applyFill="1" applyBorder="1"/>
    <xf numFmtId="10" fontId="8" fillId="2" borderId="1" xfId="0" applyNumberFormat="1" applyFont="1" applyFill="1" applyBorder="1"/>
    <xf numFmtId="0" fontId="9" fillId="2" borderId="6" xfId="0" applyFont="1" applyFill="1" applyBorder="1"/>
    <xf numFmtId="164" fontId="10" fillId="2" borderId="7" xfId="0" applyNumberFormat="1" applyFont="1" applyFill="1" applyBorder="1"/>
    <xf numFmtId="0" fontId="10" fillId="2" borderId="7" xfId="0" applyFont="1" applyFill="1" applyBorder="1"/>
    <xf numFmtId="164" fontId="1" fillId="2" borderId="1" xfId="0" applyNumberFormat="1" applyFont="1" applyFill="1" applyBorder="1"/>
    <xf numFmtId="0" fontId="8" fillId="2" borderId="1" xfId="0" applyFont="1" applyFill="1" applyBorder="1"/>
    <xf numFmtId="9" fontId="8" fillId="2" borderId="6" xfId="0" applyNumberFormat="1" applyFont="1" applyFill="1" applyBorder="1"/>
    <xf numFmtId="6" fontId="1" fillId="2" borderId="7" xfId="0" applyNumberFormat="1" applyFont="1" applyFill="1" applyBorder="1"/>
    <xf numFmtId="164" fontId="8" fillId="2" borderId="7" xfId="0" applyNumberFormat="1" applyFont="1" applyFill="1" applyBorder="1"/>
    <xf numFmtId="164" fontId="11" fillId="2" borderId="7" xfId="0" applyNumberFormat="1" applyFont="1" applyFill="1" applyBorder="1"/>
    <xf numFmtId="10" fontId="1" fillId="0" borderId="0" xfId="0" applyNumberFormat="1" applyFont="1"/>
    <xf numFmtId="0" fontId="12" fillId="2" borderId="6" xfId="0" applyFont="1" applyFill="1" applyBorder="1"/>
    <xf numFmtId="10" fontId="1" fillId="2" borderId="7" xfId="0" applyNumberFormat="1" applyFont="1" applyFill="1" applyBorder="1"/>
    <xf numFmtId="165" fontId="1" fillId="2" borderId="7" xfId="0" applyNumberFormat="1" applyFont="1" applyFill="1" applyBorder="1"/>
    <xf numFmtId="10" fontId="6" fillId="2" borderId="1" xfId="0" applyNumberFormat="1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6" fontId="1" fillId="2" borderId="13" xfId="0" applyNumberFormat="1" applyFont="1" applyFill="1" applyBorder="1"/>
    <xf numFmtId="1" fontId="8" fillId="2" borderId="1" xfId="0" applyNumberFormat="1" applyFont="1" applyFill="1" applyBorder="1"/>
    <xf numFmtId="165" fontId="8" fillId="2" borderId="1" xfId="0" applyNumberFormat="1" applyFont="1" applyFill="1" applyBorder="1"/>
    <xf numFmtId="166" fontId="1" fillId="2" borderId="1" xfId="0" applyNumberFormat="1" applyFont="1" applyFill="1" applyBorder="1"/>
    <xf numFmtId="0" fontId="13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13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 applyAlignment="1">
      <alignment horizontal="center"/>
    </xf>
    <xf numFmtId="0" fontId="4" fillId="0" borderId="5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1">
    <cellStyle name="Normal" xfId="0" builtinId="0"/>
  </cellStyles>
  <dxfs count="5"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  <dxf>
      <fill>
        <patternFill patternType="solid">
          <fgColor rgb="FFFEF1CC"/>
          <bgColor rgb="FFFEF1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25</xdr:row>
      <xdr:rowOff>9525</xdr:rowOff>
    </xdr:from>
    <xdr:ext cx="73342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26</xdr:row>
      <xdr:rowOff>180975</xdr:rowOff>
    </xdr:from>
    <xdr:ext cx="257175" cy="257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2571750</xdr:colOff>
      <xdr:row>25</xdr:row>
      <xdr:rowOff>180975</xdr:rowOff>
    </xdr:from>
    <xdr:ext cx="152400" cy="1714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285750</xdr:colOff>
      <xdr:row>11</xdr:row>
      <xdr:rowOff>142875</xdr:rowOff>
    </xdr:from>
    <xdr:ext cx="142875" cy="200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447675</xdr:colOff>
      <xdr:row>13</xdr:row>
      <xdr:rowOff>47625</xdr:rowOff>
    </xdr:from>
    <xdr:ext cx="228600" cy="266700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885825</xdr:colOff>
      <xdr:row>2</xdr:row>
      <xdr:rowOff>104775</xdr:rowOff>
    </xdr:from>
    <xdr:ext cx="647700" cy="504825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552450</xdr:colOff>
      <xdr:row>15</xdr:row>
      <xdr:rowOff>152400</xdr:rowOff>
    </xdr:from>
    <xdr:ext cx="209550" cy="285750"/>
    <xdr:pic>
      <xdr:nvPicPr>
        <xdr:cNvPr id="8" name="image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1476375</xdr:colOff>
      <xdr:row>1</xdr:row>
      <xdr:rowOff>85725</xdr:rowOff>
    </xdr:from>
    <xdr:ext cx="7343775" cy="733425"/>
    <xdr:pic>
      <xdr:nvPicPr>
        <xdr:cNvPr id="9" name="image6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23" sqref="C23"/>
    </sheetView>
  </sheetViews>
  <sheetFormatPr baseColWidth="10" defaultColWidth="14.453125" defaultRowHeight="15" customHeight="1"/>
  <cols>
    <col min="1" max="1" width="12.54296875" customWidth="1"/>
    <col min="2" max="2" width="48.26953125" customWidth="1"/>
    <col min="3" max="3" width="12.54296875" customWidth="1"/>
    <col min="4" max="4" width="21" customWidth="1"/>
    <col min="5" max="5" width="41.54296875" customWidth="1"/>
    <col min="6" max="6" width="13.7265625" customWidth="1"/>
    <col min="7" max="8" width="12.54296875" customWidth="1"/>
    <col min="9" max="9" width="12.54296875" hidden="1" customWidth="1"/>
    <col min="10" max="22" width="10.54296875" hidden="1" customWidth="1"/>
    <col min="23" max="26" width="10.5429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2"/>
      <c r="V6" s="2"/>
      <c r="W6" s="2"/>
      <c r="X6" s="2"/>
      <c r="Y6" s="2"/>
      <c r="Z6" s="2"/>
    </row>
    <row r="7" spans="1:26" ht="15.75" customHeight="1">
      <c r="A7" s="1"/>
      <c r="B7" s="33" t="s">
        <v>0</v>
      </c>
      <c r="C7" s="34"/>
      <c r="D7" s="1"/>
      <c r="E7" s="33" t="s">
        <v>0</v>
      </c>
      <c r="F7" s="34"/>
      <c r="G7" s="1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2"/>
      <c r="V7" s="2"/>
      <c r="W7" s="2"/>
      <c r="X7" s="2"/>
      <c r="Y7" s="2"/>
      <c r="Z7" s="2"/>
    </row>
    <row r="8" spans="1:26" ht="15.75" customHeight="1">
      <c r="A8" s="1"/>
      <c r="B8" s="35" t="s">
        <v>1</v>
      </c>
      <c r="C8" s="36"/>
      <c r="D8" s="1"/>
      <c r="E8" s="35" t="s">
        <v>2</v>
      </c>
      <c r="F8" s="36"/>
      <c r="G8" s="1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2"/>
      <c r="V8" s="2"/>
      <c r="W8" s="2"/>
      <c r="X8" s="2"/>
      <c r="Y8" s="2"/>
      <c r="Z8" s="2"/>
    </row>
    <row r="9" spans="1:26" ht="15.75" customHeight="1">
      <c r="A9" s="1"/>
      <c r="B9" s="4"/>
      <c r="C9" s="5"/>
      <c r="D9" s="6"/>
      <c r="E9" s="4"/>
      <c r="F9" s="7"/>
      <c r="G9" s="1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2"/>
      <c r="V9" s="2"/>
      <c r="W9" s="2"/>
      <c r="X9" s="2"/>
      <c r="Y9" s="2"/>
      <c r="Z9" s="2"/>
    </row>
    <row r="10" spans="1:26" ht="15.75" customHeight="1">
      <c r="A10" s="1"/>
      <c r="B10" s="37" t="s">
        <v>3</v>
      </c>
      <c r="C10" s="38"/>
      <c r="D10" s="1"/>
      <c r="E10" s="37" t="s">
        <v>4</v>
      </c>
      <c r="F10" s="38"/>
      <c r="G10" s="1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2"/>
      <c r="V10" s="2"/>
      <c r="W10" s="2"/>
      <c r="X10" s="2"/>
      <c r="Y10" s="2"/>
      <c r="Z10" s="2"/>
    </row>
    <row r="11" spans="1:26" ht="15.75" customHeight="1">
      <c r="A11" s="1"/>
      <c r="B11" s="39"/>
      <c r="C11" s="40"/>
      <c r="D11" s="1"/>
      <c r="E11" s="39"/>
      <c r="F11" s="40"/>
      <c r="G11" s="1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2"/>
      <c r="V11" s="2"/>
      <c r="W11" s="2"/>
      <c r="X11" s="2"/>
      <c r="Y11" s="2"/>
      <c r="Z11" s="2"/>
    </row>
    <row r="12" spans="1:26" ht="15.75" customHeight="1">
      <c r="A12" s="1"/>
      <c r="B12" s="4"/>
      <c r="C12" s="7"/>
      <c r="D12" s="8"/>
      <c r="E12" s="4"/>
      <c r="F12" s="7"/>
      <c r="G12" s="1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2"/>
      <c r="V12" s="2"/>
      <c r="W12" s="2"/>
      <c r="X12" s="2"/>
      <c r="Y12" s="2"/>
      <c r="Z12" s="2"/>
    </row>
    <row r="13" spans="1:26" ht="15.75" customHeight="1">
      <c r="A13" s="1"/>
      <c r="B13" s="4"/>
      <c r="C13" s="5"/>
      <c r="D13" s="6"/>
      <c r="E13" s="4"/>
      <c r="F13" s="7"/>
      <c r="G13" s="1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2"/>
      <c r="V13" s="2"/>
      <c r="W13" s="2"/>
      <c r="X13" s="2"/>
      <c r="Y13" s="2"/>
      <c r="Z13" s="2"/>
    </row>
    <row r="14" spans="1:26" ht="15.75" customHeight="1">
      <c r="A14" s="1"/>
      <c r="B14" s="9" t="s">
        <v>5</v>
      </c>
      <c r="C14" s="10">
        <v>100000</v>
      </c>
      <c r="D14" s="6"/>
      <c r="E14" s="9" t="s">
        <v>5</v>
      </c>
      <c r="F14" s="10">
        <v>100000</v>
      </c>
      <c r="G14" s="1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2"/>
      <c r="V14" s="2"/>
      <c r="W14" s="2"/>
      <c r="X14" s="2"/>
      <c r="Y14" s="2"/>
      <c r="Z14" s="2"/>
    </row>
    <row r="15" spans="1:26" ht="15.75" customHeight="1">
      <c r="A15" s="1"/>
      <c r="B15" s="9" t="s">
        <v>6</v>
      </c>
      <c r="C15" s="11">
        <v>15</v>
      </c>
      <c r="D15" s="6"/>
      <c r="E15" s="9" t="s">
        <v>6</v>
      </c>
      <c r="F15" s="11">
        <v>15</v>
      </c>
      <c r="G15" s="1"/>
      <c r="H15" s="2"/>
      <c r="I15" s="2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2"/>
      <c r="V15" s="2"/>
      <c r="W15" s="2"/>
      <c r="X15" s="2"/>
      <c r="Y15" s="2"/>
      <c r="Z15" s="2"/>
    </row>
    <row r="16" spans="1:26" ht="15.75" customHeight="1">
      <c r="A16" s="1"/>
      <c r="B16" s="4" t="s">
        <v>7</v>
      </c>
      <c r="C16" s="5">
        <f>(C14*C23)*C15</f>
        <v>870</v>
      </c>
      <c r="D16" s="6"/>
      <c r="E16" s="4" t="s">
        <v>7</v>
      </c>
      <c r="F16" s="5">
        <f>(F14*F23)*F15</f>
        <v>870</v>
      </c>
      <c r="G16" s="12"/>
      <c r="H16" s="2"/>
      <c r="I16" s="2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</row>
    <row r="17" spans="1:26" ht="15.75" customHeight="1">
      <c r="A17" s="1"/>
      <c r="B17" s="4" t="s">
        <v>8</v>
      </c>
      <c r="C17" s="5">
        <v>1785</v>
      </c>
      <c r="D17" s="13"/>
      <c r="E17" s="14" t="s">
        <v>8</v>
      </c>
      <c r="F17" s="15">
        <v>0</v>
      </c>
      <c r="G17" s="1"/>
      <c r="H17" s="2"/>
      <c r="I17" s="2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2"/>
      <c r="V17" s="2"/>
      <c r="W17" s="2"/>
      <c r="X17" s="2"/>
      <c r="Y17" s="2"/>
      <c r="Z17" s="2"/>
    </row>
    <row r="18" spans="1:26" ht="15.75" customHeight="1">
      <c r="A18" s="1"/>
      <c r="B18" s="4" t="s">
        <v>9</v>
      </c>
      <c r="C18" s="16">
        <f>C16+C17</f>
        <v>2655</v>
      </c>
      <c r="D18" s="6"/>
      <c r="E18" s="4" t="s">
        <v>9</v>
      </c>
      <c r="F18" s="5">
        <f>+F16</f>
        <v>870</v>
      </c>
      <c r="G18" s="1"/>
      <c r="H18" s="2"/>
      <c r="I18" s="2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2"/>
      <c r="V18" s="2"/>
      <c r="W18" s="2"/>
      <c r="X18" s="2"/>
      <c r="Y18" s="2"/>
      <c r="Z18" s="2"/>
    </row>
    <row r="19" spans="1:26" ht="15.75" customHeight="1">
      <c r="A19" s="1"/>
      <c r="B19" s="4" t="s">
        <v>10</v>
      </c>
      <c r="C19" s="17">
        <f>C14+C17+C16</f>
        <v>102655</v>
      </c>
      <c r="D19" s="6"/>
      <c r="E19" s="4" t="s">
        <v>10</v>
      </c>
      <c r="F19" s="17">
        <f>+F14+F16</f>
        <v>100870</v>
      </c>
      <c r="G19" s="1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2"/>
      <c r="V19" s="2"/>
      <c r="W19" s="2"/>
      <c r="X19" s="2"/>
      <c r="Y19" s="2"/>
      <c r="Z19" s="2"/>
    </row>
    <row r="20" spans="1:26" ht="15.75" customHeight="1">
      <c r="A20" s="1"/>
      <c r="B20" s="4"/>
      <c r="C20" s="5"/>
      <c r="D20" s="1"/>
      <c r="E20" s="4"/>
      <c r="F20" s="7"/>
      <c r="G20" s="1"/>
      <c r="H20" s="2"/>
      <c r="I20" s="18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  <c r="W20" s="2"/>
      <c r="X20" s="2"/>
      <c r="Y20" s="2"/>
      <c r="Z20" s="2"/>
    </row>
    <row r="21" spans="1:26" ht="15.75" customHeight="1">
      <c r="A21" s="1"/>
      <c r="B21" s="19" t="s">
        <v>11</v>
      </c>
      <c r="C21" s="7"/>
      <c r="D21" s="1"/>
      <c r="E21" s="19" t="s">
        <v>11</v>
      </c>
      <c r="F21" s="7"/>
      <c r="G21" s="1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2"/>
      <c r="V21" s="2"/>
      <c r="W21" s="2"/>
      <c r="X21" s="2"/>
      <c r="Y21" s="2"/>
      <c r="Z21" s="2"/>
    </row>
    <row r="22" spans="1:26" ht="15.75" customHeight="1">
      <c r="A22" s="1"/>
      <c r="B22" s="4" t="s">
        <v>12</v>
      </c>
      <c r="C22" s="20">
        <v>0.23050000000000001</v>
      </c>
      <c r="D22" s="1"/>
      <c r="E22" s="4" t="s">
        <v>12</v>
      </c>
      <c r="F22" s="20">
        <f>C22</f>
        <v>0.23050000000000001</v>
      </c>
      <c r="G22" s="1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  <c r="W22" s="2"/>
      <c r="X22" s="2"/>
      <c r="Y22" s="2"/>
      <c r="Z22" s="2"/>
    </row>
    <row r="23" spans="1:26" ht="15.75" customHeight="1">
      <c r="A23" s="1"/>
      <c r="B23" s="4" t="s">
        <v>13</v>
      </c>
      <c r="C23" s="21">
        <v>5.8E-4</v>
      </c>
      <c r="D23" s="22"/>
      <c r="E23" s="4" t="s">
        <v>13</v>
      </c>
      <c r="F23" s="21">
        <f>C23</f>
        <v>5.8E-4</v>
      </c>
      <c r="G23" s="1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2"/>
      <c r="V23" s="2"/>
      <c r="W23" s="2"/>
      <c r="X23" s="2"/>
      <c r="Y23" s="2"/>
      <c r="Z23" s="2"/>
    </row>
    <row r="24" spans="1:26" ht="15.75" customHeight="1">
      <c r="A24" s="1"/>
      <c r="B24" s="23" t="s">
        <v>8</v>
      </c>
      <c r="C24" s="24" t="s">
        <v>14</v>
      </c>
      <c r="D24" s="1"/>
      <c r="E24" s="23" t="s">
        <v>8</v>
      </c>
      <c r="F24" s="25">
        <v>0</v>
      </c>
      <c r="G24" s="1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  <c r="W24" s="2"/>
      <c r="X24" s="2"/>
      <c r="Y24" s="2"/>
      <c r="Z24" s="2"/>
    </row>
    <row r="25" spans="1:26" ht="15.75" customHeight="1">
      <c r="A25" s="1"/>
      <c r="B25" s="1"/>
      <c r="C25" s="1"/>
      <c r="D25" s="26"/>
      <c r="E25" s="1"/>
      <c r="F25" s="1"/>
      <c r="G25" s="1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2"/>
      <c r="V25" s="2"/>
      <c r="W25" s="2"/>
      <c r="X25" s="2"/>
      <c r="Y25" s="2"/>
      <c r="Z25" s="2"/>
    </row>
    <row r="26" spans="1:26" ht="15.7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  <c r="W26" s="2"/>
      <c r="X26" s="2"/>
      <c r="Y26" s="2"/>
      <c r="Z26" s="2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2"/>
      <c r="V27" s="2"/>
      <c r="W27" s="2"/>
      <c r="X27" s="2"/>
      <c r="Y27" s="2"/>
      <c r="Z27" s="2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  <c r="W28" s="2"/>
      <c r="X28" s="2"/>
      <c r="Y28" s="2"/>
      <c r="Z28" s="2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2"/>
      <c r="V29" s="2"/>
      <c r="W29" s="2"/>
      <c r="X29" s="2"/>
      <c r="Y29" s="2"/>
      <c r="Z29" s="2"/>
    </row>
    <row r="30" spans="1:26" ht="15.75" hidden="1" customHeight="1">
      <c r="A30" s="1"/>
      <c r="B30" s="1"/>
      <c r="C30" s="1"/>
      <c r="D30" s="1"/>
      <c r="E30" s="1"/>
      <c r="F30" s="27"/>
      <c r="G30" s="1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2"/>
      <c r="V30" s="2"/>
      <c r="W30" s="2"/>
      <c r="X30" s="2"/>
      <c r="Y30" s="2"/>
      <c r="Z30" s="2"/>
    </row>
    <row r="31" spans="1:26" ht="15.75" hidden="1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2"/>
      <c r="V31" s="2"/>
      <c r="W31" s="2"/>
      <c r="X31" s="2"/>
      <c r="Y31" s="2"/>
      <c r="Z31" s="2"/>
    </row>
    <row r="32" spans="1:26" ht="15.75" hidden="1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2"/>
      <c r="V32" s="2"/>
      <c r="W32" s="2"/>
      <c r="X32" s="2"/>
      <c r="Y32" s="2"/>
      <c r="Z32" s="2"/>
    </row>
    <row r="33" spans="1:26" ht="15.75" hidden="1" customHeight="1">
      <c r="A33" s="28"/>
      <c r="B33" s="1"/>
      <c r="C33" s="1"/>
      <c r="D33" s="1"/>
      <c r="E33" s="1"/>
      <c r="F33" s="1"/>
      <c r="G33" s="1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2"/>
      <c r="V33" s="2"/>
      <c r="W33" s="2"/>
      <c r="X33" s="2"/>
      <c r="Y33" s="2"/>
      <c r="Z33" s="2"/>
    </row>
    <row r="34" spans="1:26" ht="15.75" hidden="1" customHeight="1">
      <c r="A34" s="28"/>
      <c r="B34" s="1"/>
      <c r="C34" s="1"/>
      <c r="D34" s="1"/>
      <c r="E34" s="1"/>
      <c r="F34" s="1"/>
      <c r="G34" s="1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2"/>
      <c r="V34" s="2"/>
      <c r="W34" s="2"/>
      <c r="X34" s="2"/>
      <c r="Y34" s="2"/>
      <c r="Z34" s="2"/>
    </row>
    <row r="35" spans="1:26" ht="15.75" hidden="1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2"/>
      <c r="V35" s="2"/>
      <c r="W35" s="2"/>
      <c r="X35" s="2"/>
      <c r="Y35" s="2"/>
      <c r="Z35" s="2"/>
    </row>
    <row r="36" spans="1:26" ht="15.75" hidden="1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2"/>
      <c r="V36" s="2"/>
      <c r="W36" s="2"/>
      <c r="X36" s="2"/>
      <c r="Y36" s="2"/>
      <c r="Z36" s="2"/>
    </row>
    <row r="37" spans="1:26" ht="15.75" hidden="1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2"/>
      <c r="V37" s="2"/>
      <c r="W37" s="2"/>
      <c r="X37" s="2"/>
      <c r="Y37" s="2"/>
      <c r="Z37" s="2"/>
    </row>
    <row r="38" spans="1:26" ht="15.75" hidden="1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2"/>
      <c r="V38" s="2"/>
      <c r="W38" s="2"/>
      <c r="X38" s="2"/>
      <c r="Y38" s="2"/>
      <c r="Z38" s="2"/>
    </row>
    <row r="39" spans="1:26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2"/>
      <c r="V39" s="2"/>
      <c r="W39" s="2"/>
      <c r="X39" s="2"/>
      <c r="Y39" s="2"/>
      <c r="Z39" s="2"/>
    </row>
    <row r="40" spans="1:26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2"/>
      <c r="V81" s="2"/>
      <c r="W81" s="2"/>
      <c r="X81" s="2"/>
      <c r="Y81" s="2"/>
      <c r="Z81" s="2"/>
    </row>
    <row r="82" spans="1:26" ht="15.75" hidden="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2"/>
      <c r="V82" s="2"/>
      <c r="W82" s="2"/>
      <c r="X82" s="2"/>
      <c r="Y82" s="2"/>
      <c r="Z82" s="2"/>
    </row>
    <row r="83" spans="1:26" ht="15.75" hidden="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2"/>
      <c r="V83" s="2"/>
      <c r="W83" s="2"/>
      <c r="X83" s="2"/>
      <c r="Y83" s="2"/>
      <c r="Z83" s="2"/>
    </row>
    <row r="84" spans="1:26" ht="15.75" hidden="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2"/>
      <c r="V84" s="2"/>
      <c r="W84" s="2"/>
      <c r="X84" s="2"/>
      <c r="Y84" s="2"/>
      <c r="Z84" s="2"/>
    </row>
    <row r="85" spans="1:26" ht="15.75" hidden="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29"/>
      <c r="V85" s="29"/>
      <c r="W85" s="2"/>
      <c r="X85" s="2"/>
      <c r="Y85" s="2"/>
      <c r="Z85" s="2"/>
    </row>
    <row r="86" spans="1:26" ht="15.75" hidden="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29"/>
      <c r="V86" s="29"/>
      <c r="W86" s="2"/>
      <c r="X86" s="2"/>
      <c r="Y86" s="2"/>
      <c r="Z86" s="2"/>
    </row>
    <row r="87" spans="1:26" ht="15.75" hidden="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3"/>
      <c r="P87" s="30"/>
      <c r="Q87" s="30"/>
      <c r="R87" s="30"/>
      <c r="S87" s="31"/>
      <c r="T87" s="30"/>
      <c r="U87" s="29"/>
      <c r="V87" s="29"/>
      <c r="W87" s="2"/>
      <c r="X87" s="2"/>
      <c r="Y87" s="2"/>
      <c r="Z87" s="2"/>
    </row>
    <row r="88" spans="1:26" ht="15.75" hidden="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0"/>
      <c r="R88" s="30"/>
      <c r="S88" s="31"/>
      <c r="T88" s="30"/>
      <c r="U88" s="32">
        <f>T88*1.19</f>
        <v>0</v>
      </c>
      <c r="V88" s="29"/>
      <c r="W88" s="2"/>
      <c r="X88" s="2"/>
      <c r="Y88" s="2"/>
      <c r="Z88" s="2"/>
    </row>
    <row r="89" spans="1:26" ht="15.75" hidden="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0"/>
      <c r="R89" s="30"/>
      <c r="S89" s="31"/>
      <c r="T89" s="31"/>
      <c r="U89" s="32"/>
      <c r="V89" s="29"/>
      <c r="W89" s="2"/>
      <c r="X89" s="2"/>
      <c r="Y89" s="2"/>
      <c r="Z89" s="2"/>
    </row>
    <row r="90" spans="1:26" ht="15.75" hidden="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29"/>
      <c r="V90" s="29"/>
      <c r="W90" s="2"/>
      <c r="X90" s="2"/>
      <c r="Y90" s="2"/>
      <c r="Z90" s="2"/>
    </row>
    <row r="91" spans="1:26" ht="15.75" hidden="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29"/>
      <c r="V91" s="29"/>
      <c r="W91" s="2"/>
      <c r="X91" s="2"/>
      <c r="Y91" s="2"/>
      <c r="Z91" s="2"/>
    </row>
    <row r="92" spans="1:26" ht="15.75" hidden="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29"/>
      <c r="V92" s="29"/>
      <c r="W92" s="2"/>
      <c r="X92" s="2"/>
      <c r="Y92" s="2"/>
      <c r="Z92" s="2"/>
    </row>
    <row r="93" spans="1:26" ht="15.75" hidden="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2"/>
      <c r="V93" s="2"/>
      <c r="W93" s="2"/>
      <c r="X93" s="2"/>
      <c r="Y93" s="2"/>
      <c r="Z93" s="2"/>
    </row>
    <row r="94" spans="1:26" ht="15.75" hidden="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2"/>
      <c r="V94" s="2"/>
      <c r="W94" s="2"/>
      <c r="X94" s="2"/>
      <c r="Y94" s="2"/>
      <c r="Z94" s="2"/>
    </row>
    <row r="95" spans="1:26" ht="15.75" hidden="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3"/>
      <c r="Q171" s="3"/>
      <c r="R171" s="3"/>
      <c r="S171" s="3"/>
      <c r="T171" s="3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3"/>
      <c r="Q172" s="3"/>
      <c r="R172" s="3"/>
      <c r="S172" s="3"/>
      <c r="T172" s="3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3"/>
      <c r="Q173" s="3"/>
      <c r="R173" s="3"/>
      <c r="S173" s="3"/>
      <c r="T173" s="3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3"/>
      <c r="Q174" s="3"/>
      <c r="R174" s="3"/>
      <c r="S174" s="3"/>
      <c r="T174" s="3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3"/>
      <c r="Q175" s="3"/>
      <c r="R175" s="3"/>
      <c r="S175" s="3"/>
      <c r="T175" s="3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3"/>
      <c r="Q176" s="3"/>
      <c r="R176" s="3"/>
      <c r="S176" s="3"/>
      <c r="T176" s="3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3"/>
      <c r="Q177" s="3"/>
      <c r="R177" s="3"/>
      <c r="S177" s="3"/>
      <c r="T177" s="3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3"/>
      <c r="Q178" s="3"/>
      <c r="R178" s="3"/>
      <c r="S178" s="3"/>
      <c r="T178" s="3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3"/>
      <c r="Q179" s="3"/>
      <c r="R179" s="3"/>
      <c r="S179" s="3"/>
      <c r="T179" s="3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3"/>
      <c r="Q180" s="3"/>
      <c r="R180" s="3"/>
      <c r="S180" s="3"/>
      <c r="T180" s="3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3"/>
      <c r="Q181" s="3"/>
      <c r="R181" s="3"/>
      <c r="S181" s="3"/>
      <c r="T181" s="3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3"/>
      <c r="Q182" s="3"/>
      <c r="R182" s="3"/>
      <c r="S182" s="3"/>
      <c r="T182" s="3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3"/>
      <c r="Q183" s="3"/>
      <c r="R183" s="3"/>
      <c r="S183" s="3"/>
      <c r="T183" s="3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3"/>
      <c r="Q184" s="3"/>
      <c r="R184" s="3"/>
      <c r="S184" s="3"/>
      <c r="T184" s="3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3"/>
      <c r="Q185" s="3"/>
      <c r="R185" s="3"/>
      <c r="S185" s="3"/>
      <c r="T185" s="3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3"/>
      <c r="Q186" s="3"/>
      <c r="R186" s="3"/>
      <c r="S186" s="3"/>
      <c r="T186" s="3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3"/>
      <c r="Q187" s="3"/>
      <c r="R187" s="3"/>
      <c r="S187" s="3"/>
      <c r="T187" s="3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3"/>
      <c r="Q188" s="3"/>
      <c r="R188" s="3"/>
      <c r="S188" s="3"/>
      <c r="T188" s="3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3"/>
      <c r="Q189" s="3"/>
      <c r="R189" s="3"/>
      <c r="S189" s="3"/>
      <c r="T189" s="3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3"/>
      <c r="Q190" s="3"/>
      <c r="R190" s="3"/>
      <c r="S190" s="3"/>
      <c r="T190" s="3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3"/>
      <c r="Q191" s="3"/>
      <c r="R191" s="3"/>
      <c r="S191" s="3"/>
      <c r="T191" s="3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3"/>
      <c r="Q192" s="3"/>
      <c r="R192" s="3"/>
      <c r="S192" s="3"/>
      <c r="T192" s="3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3"/>
      <c r="Q193" s="3"/>
      <c r="R193" s="3"/>
      <c r="S193" s="3"/>
      <c r="T193" s="3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3"/>
      <c r="Q194" s="3"/>
      <c r="R194" s="3"/>
      <c r="S194" s="3"/>
      <c r="T194" s="3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3"/>
      <c r="Q195" s="3"/>
      <c r="R195" s="3"/>
      <c r="S195" s="3"/>
      <c r="T195" s="3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3"/>
      <c r="Q196" s="3"/>
      <c r="R196" s="3"/>
      <c r="S196" s="3"/>
      <c r="T196" s="3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3"/>
      <c r="Q197" s="3"/>
      <c r="R197" s="3"/>
      <c r="S197" s="3"/>
      <c r="T197" s="3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3"/>
      <c r="Q198" s="3"/>
      <c r="R198" s="3"/>
      <c r="S198" s="3"/>
      <c r="T198" s="3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3"/>
      <c r="Q199" s="3"/>
      <c r="R199" s="3"/>
      <c r="S199" s="3"/>
      <c r="T199" s="3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3"/>
      <c r="Q200" s="3"/>
      <c r="R200" s="3"/>
      <c r="S200" s="3"/>
      <c r="T200" s="3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3"/>
      <c r="Q201" s="3"/>
      <c r="R201" s="3"/>
      <c r="S201" s="3"/>
      <c r="T201" s="3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3"/>
      <c r="Q202" s="3"/>
      <c r="R202" s="3"/>
      <c r="S202" s="3"/>
      <c r="T202" s="3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3"/>
      <c r="Q203" s="3"/>
      <c r="R203" s="3"/>
      <c r="S203" s="3"/>
      <c r="T203" s="3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3"/>
      <c r="Q204" s="3"/>
      <c r="R204" s="3"/>
      <c r="S204" s="3"/>
      <c r="T204" s="3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3"/>
      <c r="Q205" s="3"/>
      <c r="R205" s="3"/>
      <c r="S205" s="3"/>
      <c r="T205" s="3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3"/>
      <c r="Q206" s="3"/>
      <c r="R206" s="3"/>
      <c r="S206" s="3"/>
      <c r="T206" s="3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3"/>
      <c r="Q207" s="3"/>
      <c r="R207" s="3"/>
      <c r="S207" s="3"/>
      <c r="T207" s="3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3"/>
      <c r="Q208" s="3"/>
      <c r="R208" s="3"/>
      <c r="S208" s="3"/>
      <c r="T208" s="3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3"/>
      <c r="Q209" s="3"/>
      <c r="R209" s="3"/>
      <c r="S209" s="3"/>
      <c r="T209" s="3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3"/>
      <c r="Q210" s="3"/>
      <c r="R210" s="3"/>
      <c r="S210" s="3"/>
      <c r="T210" s="3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3"/>
      <c r="Q211" s="3"/>
      <c r="R211" s="3"/>
      <c r="S211" s="3"/>
      <c r="T211" s="3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3"/>
      <c r="Q212" s="3"/>
      <c r="R212" s="3"/>
      <c r="S212" s="3"/>
      <c r="T212" s="3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3"/>
      <c r="Q213" s="3"/>
      <c r="R213" s="3"/>
      <c r="S213" s="3"/>
      <c r="T213" s="3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3"/>
      <c r="Q214" s="3"/>
      <c r="R214" s="3"/>
      <c r="S214" s="3"/>
      <c r="T214" s="3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3"/>
      <c r="Q215" s="3"/>
      <c r="R215" s="3"/>
      <c r="S215" s="3"/>
      <c r="T215" s="3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3"/>
      <c r="Q216" s="3"/>
      <c r="R216" s="3"/>
      <c r="S216" s="3"/>
      <c r="T216" s="3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3"/>
      <c r="Q217" s="3"/>
      <c r="R217" s="3"/>
      <c r="S217" s="3"/>
      <c r="T217" s="3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3"/>
      <c r="Q218" s="3"/>
      <c r="R218" s="3"/>
      <c r="S218" s="3"/>
      <c r="T218" s="3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3"/>
      <c r="Q219" s="3"/>
      <c r="R219" s="3"/>
      <c r="S219" s="3"/>
      <c r="T219" s="3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3"/>
      <c r="Q220" s="3"/>
      <c r="R220" s="3"/>
      <c r="S220" s="3"/>
      <c r="T220" s="3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3"/>
      <c r="Q221" s="3"/>
      <c r="R221" s="3"/>
      <c r="S221" s="3"/>
      <c r="T221" s="3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3"/>
      <c r="Q222" s="3"/>
      <c r="R222" s="3"/>
      <c r="S222" s="3"/>
      <c r="T222" s="3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3"/>
      <c r="Q223" s="3"/>
      <c r="R223" s="3"/>
      <c r="S223" s="3"/>
      <c r="T223" s="3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3"/>
      <c r="Q224" s="3"/>
      <c r="R224" s="3"/>
      <c r="S224" s="3"/>
      <c r="T224" s="3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3"/>
      <c r="Q225" s="3"/>
      <c r="R225" s="3"/>
      <c r="S225" s="3"/>
      <c r="T225" s="3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3"/>
      <c r="Q226" s="3"/>
      <c r="R226" s="3"/>
      <c r="S226" s="3"/>
      <c r="T226" s="3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3"/>
      <c r="Q227" s="3"/>
      <c r="R227" s="3"/>
      <c r="S227" s="3"/>
      <c r="T227" s="3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3"/>
      <c r="Q228" s="3"/>
      <c r="R228" s="3"/>
      <c r="S228" s="3"/>
      <c r="T228" s="3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3"/>
      <c r="Q229" s="3"/>
      <c r="R229" s="3"/>
      <c r="S229" s="3"/>
      <c r="T229" s="3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3"/>
      <c r="Q230" s="3"/>
      <c r="R230" s="3"/>
      <c r="S230" s="3"/>
      <c r="T230" s="3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3"/>
      <c r="Q231" s="3"/>
      <c r="R231" s="3"/>
      <c r="S231" s="3"/>
      <c r="T231" s="3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3"/>
      <c r="Q232" s="3"/>
      <c r="R232" s="3"/>
      <c r="S232" s="3"/>
      <c r="T232" s="3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3"/>
      <c r="Q233" s="3"/>
      <c r="R233" s="3"/>
      <c r="S233" s="3"/>
      <c r="T233" s="3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3"/>
      <c r="Q234" s="3"/>
      <c r="R234" s="3"/>
      <c r="S234" s="3"/>
      <c r="T234" s="3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3"/>
      <c r="Q235" s="3"/>
      <c r="R235" s="3"/>
      <c r="S235" s="3"/>
      <c r="T235" s="3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3"/>
      <c r="Q236" s="3"/>
      <c r="R236" s="3"/>
      <c r="S236" s="3"/>
      <c r="T236" s="3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3"/>
      <c r="Q237" s="3"/>
      <c r="R237" s="3"/>
      <c r="S237" s="3"/>
      <c r="T237" s="3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3"/>
      <c r="Q238" s="3"/>
      <c r="R238" s="3"/>
      <c r="S238" s="3"/>
      <c r="T238" s="3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3"/>
      <c r="Q239" s="3"/>
      <c r="R239" s="3"/>
      <c r="S239" s="3"/>
      <c r="T239" s="3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3"/>
      <c r="Q240" s="3"/>
      <c r="R240" s="3"/>
      <c r="S240" s="3"/>
      <c r="T240" s="3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3"/>
      <c r="Q241" s="3"/>
      <c r="R241" s="3"/>
      <c r="S241" s="3"/>
      <c r="T241" s="3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3"/>
      <c r="Q242" s="3"/>
      <c r="R242" s="3"/>
      <c r="S242" s="3"/>
      <c r="T242" s="3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3"/>
      <c r="Q243" s="3"/>
      <c r="R243" s="3"/>
      <c r="S243" s="3"/>
      <c r="T243" s="3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3"/>
      <c r="Q244" s="3"/>
      <c r="R244" s="3"/>
      <c r="S244" s="3"/>
      <c r="T244" s="3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3"/>
      <c r="Q245" s="3"/>
      <c r="R245" s="3"/>
      <c r="S245" s="3"/>
      <c r="T245" s="3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3"/>
      <c r="Q246" s="3"/>
      <c r="R246" s="3"/>
      <c r="S246" s="3"/>
      <c r="T246" s="3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3"/>
      <c r="Q247" s="3"/>
      <c r="R247" s="3"/>
      <c r="S247" s="3"/>
      <c r="T247" s="3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3"/>
      <c r="Q248" s="3"/>
      <c r="R248" s="3"/>
      <c r="S248" s="3"/>
      <c r="T248" s="3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3"/>
      <c r="Q249" s="3"/>
      <c r="R249" s="3"/>
      <c r="S249" s="3"/>
      <c r="T249" s="3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3"/>
      <c r="Q250" s="3"/>
      <c r="R250" s="3"/>
      <c r="S250" s="3"/>
      <c r="T250" s="3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3"/>
      <c r="Q251" s="3"/>
      <c r="R251" s="3"/>
      <c r="S251" s="3"/>
      <c r="T251" s="3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3"/>
      <c r="Q252" s="3"/>
      <c r="R252" s="3"/>
      <c r="S252" s="3"/>
      <c r="T252" s="3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3"/>
      <c r="Q253" s="3"/>
      <c r="R253" s="3"/>
      <c r="S253" s="3"/>
      <c r="T253" s="3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3"/>
      <c r="Q254" s="3"/>
      <c r="R254" s="3"/>
      <c r="S254" s="3"/>
      <c r="T254" s="3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3"/>
      <c r="Q255" s="3"/>
      <c r="R255" s="3"/>
      <c r="S255" s="3"/>
      <c r="T255" s="3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3"/>
      <c r="Q256" s="3"/>
      <c r="R256" s="3"/>
      <c r="S256" s="3"/>
      <c r="T256" s="3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3"/>
      <c r="Q257" s="3"/>
      <c r="R257" s="3"/>
      <c r="S257" s="3"/>
      <c r="T257" s="3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3"/>
      <c r="Q258" s="3"/>
      <c r="R258" s="3"/>
      <c r="S258" s="3"/>
      <c r="T258" s="3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3"/>
      <c r="Q259" s="3"/>
      <c r="R259" s="3"/>
      <c r="S259" s="3"/>
      <c r="T259" s="3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3"/>
      <c r="Q260" s="3"/>
      <c r="R260" s="3"/>
      <c r="S260" s="3"/>
      <c r="T260" s="3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3"/>
      <c r="Q261" s="3"/>
      <c r="R261" s="3"/>
      <c r="S261" s="3"/>
      <c r="T261" s="3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3"/>
      <c r="Q262" s="3"/>
      <c r="R262" s="3"/>
      <c r="S262" s="3"/>
      <c r="T262" s="3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3"/>
      <c r="Q263" s="3"/>
      <c r="R263" s="3"/>
      <c r="S263" s="3"/>
      <c r="T263" s="3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3"/>
      <c r="Q264" s="3"/>
      <c r="R264" s="3"/>
      <c r="S264" s="3"/>
      <c r="T264" s="3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3"/>
      <c r="Q265" s="3"/>
      <c r="R265" s="3"/>
      <c r="S265" s="3"/>
      <c r="T265" s="3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3"/>
      <c r="Q266" s="3"/>
      <c r="R266" s="3"/>
      <c r="S266" s="3"/>
      <c r="T266" s="3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3"/>
      <c r="Q267" s="3"/>
      <c r="R267" s="3"/>
      <c r="S267" s="3"/>
      <c r="T267" s="3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3"/>
      <c r="Q268" s="3"/>
      <c r="R268" s="3"/>
      <c r="S268" s="3"/>
      <c r="T268" s="3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3"/>
      <c r="Q269" s="3"/>
      <c r="R269" s="3"/>
      <c r="S269" s="3"/>
      <c r="T269" s="3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3"/>
      <c r="Q270" s="3"/>
      <c r="R270" s="3"/>
      <c r="S270" s="3"/>
      <c r="T270" s="3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3"/>
      <c r="Q271" s="3"/>
      <c r="R271" s="3"/>
      <c r="S271" s="3"/>
      <c r="T271" s="3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3"/>
      <c r="Q272" s="3"/>
      <c r="R272" s="3"/>
      <c r="S272" s="3"/>
      <c r="T272" s="3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3"/>
      <c r="Q273" s="3"/>
      <c r="R273" s="3"/>
      <c r="S273" s="3"/>
      <c r="T273" s="3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3"/>
      <c r="Q274" s="3"/>
      <c r="R274" s="3"/>
      <c r="S274" s="3"/>
      <c r="T274" s="3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3"/>
      <c r="Q275" s="3"/>
      <c r="R275" s="3"/>
      <c r="S275" s="3"/>
      <c r="T275" s="3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3"/>
      <c r="Q276" s="3"/>
      <c r="R276" s="3"/>
      <c r="S276" s="3"/>
      <c r="T276" s="3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3"/>
      <c r="Q277" s="3"/>
      <c r="R277" s="3"/>
      <c r="S277" s="3"/>
      <c r="T277" s="3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3"/>
      <c r="Q278" s="3"/>
      <c r="R278" s="3"/>
      <c r="S278" s="3"/>
      <c r="T278" s="3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3"/>
      <c r="Q279" s="3"/>
      <c r="R279" s="3"/>
      <c r="S279" s="3"/>
      <c r="T279" s="3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3"/>
      <c r="Q280" s="3"/>
      <c r="R280" s="3"/>
      <c r="S280" s="3"/>
      <c r="T280" s="3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3"/>
      <c r="Q281" s="3"/>
      <c r="R281" s="3"/>
      <c r="S281" s="3"/>
      <c r="T281" s="3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3"/>
      <c r="Q282" s="3"/>
      <c r="R282" s="3"/>
      <c r="S282" s="3"/>
      <c r="T282" s="3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3"/>
      <c r="Q283" s="3"/>
      <c r="R283" s="3"/>
      <c r="S283" s="3"/>
      <c r="T283" s="3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3"/>
      <c r="Q284" s="3"/>
      <c r="R284" s="3"/>
      <c r="S284" s="3"/>
      <c r="T284" s="3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3"/>
      <c r="Q285" s="3"/>
      <c r="R285" s="3"/>
      <c r="S285" s="3"/>
      <c r="T285" s="3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3"/>
      <c r="Q286" s="3"/>
      <c r="R286" s="3"/>
      <c r="S286" s="3"/>
      <c r="T286" s="3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3"/>
      <c r="Q287" s="3"/>
      <c r="R287" s="3"/>
      <c r="S287" s="3"/>
      <c r="T287" s="3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3"/>
      <c r="Q288" s="3"/>
      <c r="R288" s="3"/>
      <c r="S288" s="3"/>
      <c r="T288" s="3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7:C7"/>
    <mergeCell ref="E7:F7"/>
    <mergeCell ref="B8:C8"/>
    <mergeCell ref="E8:F8"/>
    <mergeCell ref="B10:C11"/>
    <mergeCell ref="E10:F11"/>
  </mergeCells>
  <conditionalFormatting sqref="C14">
    <cfRule type="cellIs" dxfId="4" priority="1" operator="lessThanOrEqual">
      <formula>0</formula>
    </cfRule>
  </conditionalFormatting>
  <conditionalFormatting sqref="C15">
    <cfRule type="cellIs" dxfId="3" priority="2" operator="lessThan">
      <formula>1</formula>
    </cfRule>
    <cfRule type="cellIs" dxfId="2" priority="3" operator="lessThan">
      <formula>0</formula>
    </cfRule>
  </conditionalFormatting>
  <conditionalFormatting sqref="F14">
    <cfRule type="cellIs" dxfId="1" priority="4" operator="lessThanOrEqual">
      <formula>0</formula>
    </cfRule>
  </conditionalFormatting>
  <conditionalFormatting sqref="F15">
    <cfRule type="cellIs" dxfId="0" priority="5" operator="lessThan">
      <formula>1</formula>
    </cfRule>
  </conditionalFormatting>
  <dataValidations count="3">
    <dataValidation type="decimal" allowBlank="1" showInputMessage="1" showErrorMessage="1" prompt="No es un número válido." sqref="C15 F15" xr:uid="{00000000-0002-0000-0000-000000000000}">
      <formula1>1</formula1>
      <formula2>15</formula2>
    </dataValidation>
    <dataValidation type="decimal" allowBlank="1" showInputMessage="1" showErrorMessage="1" prompt="En esta celda debes escribir un número superior a 0." sqref="C14" xr:uid="{00000000-0002-0000-0000-000001000000}">
      <formula1>1</formula1>
      <formula2>100000000</formula2>
    </dataValidation>
    <dataValidation type="decimal" allowBlank="1" showInputMessage="1" showErrorMessage="1" prompt="Debes escribir un número - En esta celda debes escribir un número superior a 0." sqref="F14" xr:uid="{00000000-0002-0000-0000-000002000000}">
      <formula1>1</formula1>
      <formula2>100000000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Garcia Perez</dc:creator>
  <cp:lastModifiedBy>Luisa Fernanda Rayo Castilla</cp:lastModifiedBy>
  <dcterms:created xsi:type="dcterms:W3CDTF">2023-10-06T17:04:54Z</dcterms:created>
  <dcterms:modified xsi:type="dcterms:W3CDTF">2025-07-03T23:09:46Z</dcterms:modified>
</cp:coreProperties>
</file>