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viviana.rodriguez\Documents\"/>
    </mc:Choice>
  </mc:AlternateContent>
  <xr:revisionPtr revIDLastSave="0" documentId="13_ncr:1_{78FD7758-9211-424F-9274-D14A8B6F7DE3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Calculadora" sheetId="2" state="hidden" r:id="rId1"/>
    <sheet name="Simulador" sheetId="3" r:id="rId2"/>
  </sheets>
  <calcPr calcId="191029"/>
</workbook>
</file>

<file path=xl/calcChain.xml><?xml version="1.0" encoding="utf-8"?>
<calcChain xmlns="http://schemas.openxmlformats.org/spreadsheetml/2006/main">
  <c r="U88" i="3" l="1"/>
  <c r="B5" i="2"/>
  <c r="B6" i="2" s="1"/>
  <c r="F16" i="3" l="1"/>
  <c r="F19" i="3" s="1"/>
  <c r="B7" i="2"/>
  <c r="B8" i="2" s="1"/>
  <c r="C16" i="3" l="1"/>
  <c r="C18" i="3" s="1"/>
  <c r="F18" i="3"/>
  <c r="C19" i="3" l="1"/>
</calcChain>
</file>

<file path=xl/sharedStrings.xml><?xml version="1.0" encoding="utf-8"?>
<sst xmlns="http://schemas.openxmlformats.org/spreadsheetml/2006/main" count="37" uniqueCount="24">
  <si>
    <t>Credito</t>
  </si>
  <si>
    <t>Valor Trx</t>
  </si>
  <si>
    <t>Es el valor total que el cliente necesita</t>
  </si>
  <si>
    <t>Saldo al momento de la trx</t>
  </si>
  <si>
    <t>Capital Prestado</t>
  </si>
  <si>
    <t>Es el cupo total que el cliente necesita</t>
  </si>
  <si>
    <t>Costo Administrativo</t>
  </si>
  <si>
    <t>Total Deuda</t>
  </si>
  <si>
    <t>Es el monto que el cliente debe pagar a Veci dentro de los 15 días despues del desembolso del crédito</t>
  </si>
  <si>
    <t>Restante Crediveci</t>
  </si>
  <si>
    <t>Intereses diarios</t>
  </si>
  <si>
    <t>Pago por intereses teniendo en cuenta los días</t>
  </si>
  <si>
    <t>¿Qué cantidad necesitas?</t>
  </si>
  <si>
    <t>Tasas y Tarifas</t>
  </si>
  <si>
    <t>$1.500 + IVA</t>
  </si>
  <si>
    <t>Valor total que debes pagar por tu crédito</t>
  </si>
  <si>
    <t>Intereses + Costo Administrativo</t>
  </si>
  <si>
    <t>Incluyendo el Costo Administrativo</t>
  </si>
  <si>
    <t xml:space="preserve">Simula tu Crediveci </t>
  </si>
  <si>
    <t>Este simulador lo debes usar cuando vayas a utlizar tu Crediveci por primera vez en el mes.</t>
  </si>
  <si>
    <t>¿En cuantos días vas a pagar? (Entre 1 y 15)</t>
  </si>
  <si>
    <t>Sin incluir el Costo Administrativo</t>
  </si>
  <si>
    <t>Este simulador lo debes usar despues de tu primer uso de Crediveci, es decir ,si ya has usado tu Crediveci en el mes.</t>
  </si>
  <si>
    <t>Tasa Efectiva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</si>
</sst>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164" formatCode="0.000%"/>
    <numFmt numFmtId="165" formatCode="[$ $]#,##0"/>
    <numFmt numFmtId="166" formatCode="&quot;$&quot;\ #,##0"/>
  </numFmts>
  <fonts count="20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scheme val="minor"/>
    </font>
    <font>
      <b/>
      <sz val="10"/>
      <color rgb="FF000000"/>
      <name val="Quicksand"/>
    </font>
    <font>
      <sz val="10"/>
      <color rgb="FF000000"/>
      <name val="Quicksand"/>
    </font>
    <font>
      <sz val="10"/>
      <color theme="1"/>
      <name val="Quicksand"/>
    </font>
    <font>
      <sz val="10"/>
      <color rgb="FFFF0000"/>
      <name val="Quicksand"/>
    </font>
    <font>
      <sz val="10"/>
      <color rgb="FFFFFFFF"/>
      <name val="Arial"/>
      <scheme val="minor"/>
    </font>
    <font>
      <b/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sz val="10"/>
      <color rgb="FF5C02A6"/>
      <name val="Arial"/>
      <family val="2"/>
      <scheme val="minor"/>
    </font>
    <font>
      <b/>
      <sz val="12"/>
      <color rgb="FF5C02A6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rgb="FF00A8A4"/>
      <name val="Arial"/>
      <family val="2"/>
      <scheme val="minor"/>
    </font>
    <font>
      <b/>
      <sz val="10"/>
      <color rgb="FFC800C8"/>
      <name val="Arial"/>
      <family val="2"/>
      <scheme val="minor"/>
    </font>
    <font>
      <b/>
      <sz val="9"/>
      <color rgb="FF5C02A6"/>
      <name val="Arial"/>
      <family val="2"/>
      <scheme val="minor"/>
    </font>
    <font>
      <b/>
      <sz val="10"/>
      <color rgb="FF2B0589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theme="2"/>
      <name val="Arial"/>
      <family val="2"/>
      <scheme val="minor"/>
    </font>
    <font>
      <sz val="10"/>
      <color theme="3" tint="4.9989318521683403E-2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B4A7D6"/>
        <bgColor rgb="FFB4A7D6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2" borderId="1" xfId="0" applyFont="1" applyFill="1" applyBorder="1"/>
    <xf numFmtId="165" fontId="4" fillId="2" borderId="2" xfId="0" applyNumberFormat="1" applyFont="1" applyFill="1" applyBorder="1"/>
    <xf numFmtId="0" fontId="5" fillId="0" borderId="0" xfId="0" applyFont="1"/>
    <xf numFmtId="0" fontId="3" fillId="2" borderId="3" xfId="0" applyFont="1" applyFill="1" applyBorder="1"/>
    <xf numFmtId="165" fontId="6" fillId="2" borderId="4" xfId="0" applyNumberFormat="1" applyFont="1" applyFill="1" applyBorder="1"/>
    <xf numFmtId="0" fontId="3" fillId="2" borderId="5" xfId="0" applyFont="1" applyFill="1" applyBorder="1"/>
    <xf numFmtId="165" fontId="6" fillId="2" borderId="6" xfId="0" applyNumberFormat="1" applyFont="1" applyFill="1" applyBorder="1"/>
    <xf numFmtId="0" fontId="7" fillId="3" borderId="1" xfId="0" applyFont="1" applyFill="1" applyBorder="1"/>
    <xf numFmtId="165" fontId="7" fillId="3" borderId="2" xfId="0" applyNumberFormat="1" applyFont="1" applyFill="1" applyBorder="1"/>
    <xf numFmtId="0" fontId="7" fillId="3" borderId="3" xfId="0" applyFont="1" applyFill="1" applyBorder="1"/>
    <xf numFmtId="165" fontId="7" fillId="3" borderId="4" xfId="0" applyNumberFormat="1" applyFont="1" applyFill="1" applyBorder="1"/>
    <xf numFmtId="0" fontId="2" fillId="0" borderId="5" xfId="0" applyFont="1" applyBorder="1"/>
    <xf numFmtId="165" fontId="2" fillId="0" borderId="6" xfId="0" applyNumberFormat="1" applyFont="1" applyBorder="1"/>
    <xf numFmtId="0" fontId="0" fillId="0" borderId="0" xfId="0" applyProtection="1">
      <protection locked="0"/>
    </xf>
    <xf numFmtId="164" fontId="1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13" fillId="0" borderId="9" xfId="0" applyFont="1" applyBorder="1" applyProtection="1">
      <protection locked="0"/>
    </xf>
    <xf numFmtId="165" fontId="8" fillId="0" borderId="10" xfId="0" applyNumberFormat="1" applyFont="1" applyBorder="1" applyProtection="1">
      <protection locked="0"/>
    </xf>
    <xf numFmtId="0" fontId="8" fillId="0" borderId="10" xfId="0" applyFont="1" applyBorder="1" applyProtection="1">
      <protection locked="0"/>
    </xf>
    <xf numFmtId="165" fontId="2" fillId="4" borderId="10" xfId="0" applyNumberFormat="1" applyFont="1" applyFill="1" applyBorder="1" applyProtection="1">
      <protection hidden="1"/>
    </xf>
    <xf numFmtId="165" fontId="12" fillId="4" borderId="10" xfId="0" applyNumberFormat="1" applyFont="1" applyFill="1" applyBorder="1" applyProtection="1">
      <protection hidden="1"/>
    </xf>
    <xf numFmtId="165" fontId="14" fillId="4" borderId="10" xfId="0" applyNumberFormat="1" applyFont="1" applyFill="1" applyBorder="1" applyProtection="1">
      <protection hidden="1"/>
    </xf>
    <xf numFmtId="164" fontId="2" fillId="4" borderId="10" xfId="0" applyNumberFormat="1" applyFont="1" applyFill="1" applyBorder="1" applyProtection="1">
      <protection hidden="1"/>
    </xf>
    <xf numFmtId="166" fontId="0" fillId="0" borderId="0" xfId="0" applyNumberFormat="1" applyProtection="1">
      <protection locked="0"/>
    </xf>
    <xf numFmtId="0" fontId="17" fillId="0" borderId="0" xfId="0" applyFont="1" applyProtection="1">
      <protection locked="0"/>
    </xf>
    <xf numFmtId="10" fontId="17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0" fillId="0" borderId="0" xfId="0" applyProtection="1">
      <protection hidden="1"/>
    </xf>
    <xf numFmtId="0" fontId="18" fillId="0" borderId="0" xfId="0" applyFont="1" applyProtection="1">
      <protection hidden="1"/>
    </xf>
    <xf numFmtId="10" fontId="18" fillId="0" borderId="0" xfId="0" applyNumberFormat="1" applyFont="1" applyProtection="1">
      <protection hidden="1"/>
    </xf>
    <xf numFmtId="0" fontId="19" fillId="0" borderId="0" xfId="0" applyFont="1" applyProtection="1">
      <protection locked="0"/>
    </xf>
    <xf numFmtId="0" fontId="19" fillId="0" borderId="0" xfId="0" applyFont="1" applyProtection="1">
      <protection hidden="1"/>
    </xf>
    <xf numFmtId="10" fontId="19" fillId="0" borderId="0" xfId="0" applyNumberFormat="1" applyFont="1" applyProtection="1">
      <protection hidden="1"/>
    </xf>
    <xf numFmtId="164" fontId="19" fillId="0" borderId="0" xfId="0" applyNumberFormat="1" applyFont="1" applyProtection="1">
      <protection hidden="1"/>
    </xf>
    <xf numFmtId="10" fontId="0" fillId="0" borderId="10" xfId="0" applyNumberFormat="1" applyBorder="1" applyProtection="1">
      <protection hidden="1"/>
    </xf>
    <xf numFmtId="1" fontId="1" fillId="0" borderId="0" xfId="0" applyNumberFormat="1" applyFont="1" applyProtection="1">
      <protection hidden="1"/>
    </xf>
    <xf numFmtId="0" fontId="17" fillId="0" borderId="0" xfId="0" applyFont="1" applyProtection="1">
      <protection hidden="1"/>
    </xf>
    <xf numFmtId="0" fontId="5" fillId="0" borderId="0" xfId="0" applyFont="1" applyProtection="1">
      <protection hidden="1"/>
    </xf>
    <xf numFmtId="10" fontId="1" fillId="0" borderId="0" xfId="0" applyNumberFormat="1" applyFont="1" applyProtection="1">
      <protection hidden="1"/>
    </xf>
    <xf numFmtId="0" fontId="1" fillId="0" borderId="0" xfId="0" applyFont="1" applyProtection="1">
      <protection hidden="1"/>
    </xf>
    <xf numFmtId="10" fontId="5" fillId="0" borderId="0" xfId="0" applyNumberFormat="1" applyFont="1" applyProtection="1">
      <protection hidden="1"/>
    </xf>
    <xf numFmtId="0" fontId="2" fillId="0" borderId="9" xfId="0" applyFont="1" applyBorder="1" applyProtection="1">
      <protection hidden="1"/>
    </xf>
    <xf numFmtId="165" fontId="2" fillId="0" borderId="10" xfId="0" applyNumberFormat="1" applyFont="1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hidden="1"/>
    </xf>
    <xf numFmtId="0" fontId="2" fillId="4" borderId="9" xfId="0" applyFont="1" applyFill="1" applyBorder="1" applyProtection="1">
      <protection hidden="1"/>
    </xf>
    <xf numFmtId="9" fontId="12" fillId="0" borderId="9" xfId="0" applyNumberFormat="1" applyFont="1" applyBorder="1" applyProtection="1">
      <protection hidden="1"/>
    </xf>
    <xf numFmtId="6" fontId="0" fillId="0" borderId="10" xfId="0" applyNumberFormat="1" applyBorder="1" applyProtection="1">
      <protection hidden="1"/>
    </xf>
    <xf numFmtId="0" fontId="9" fillId="4" borderId="9" xfId="0" applyFont="1" applyFill="1" applyBorder="1" applyProtection="1">
      <protection hidden="1"/>
    </xf>
    <xf numFmtId="165" fontId="0" fillId="0" borderId="10" xfId="0" applyNumberFormat="1" applyBorder="1" applyProtection="1">
      <protection hidden="1"/>
    </xf>
    <xf numFmtId="0" fontId="10" fillId="0" borderId="9" xfId="0" applyFont="1" applyBorder="1" applyProtection="1">
      <protection hidden="1"/>
    </xf>
    <xf numFmtId="0" fontId="17" fillId="0" borderId="9" xfId="0" applyFont="1" applyBorder="1" applyProtection="1">
      <protection hidden="1"/>
    </xf>
    <xf numFmtId="0" fontId="9" fillId="0" borderId="11" xfId="0" applyFont="1" applyBorder="1" applyProtection="1">
      <protection hidden="1"/>
    </xf>
    <xf numFmtId="0" fontId="9" fillId="0" borderId="12" xfId="0" applyFont="1" applyBorder="1" applyProtection="1">
      <protection hidden="1"/>
    </xf>
    <xf numFmtId="6" fontId="9" fillId="0" borderId="12" xfId="0" applyNumberFormat="1" applyFont="1" applyBorder="1" applyProtection="1">
      <protection hidden="1"/>
    </xf>
    <xf numFmtId="0" fontId="11" fillId="0" borderId="7" xfId="0" applyFont="1" applyBorder="1" applyAlignment="1" applyProtection="1">
      <alignment horizontal="center"/>
      <protection hidden="1"/>
    </xf>
    <xf numFmtId="0" fontId="11" fillId="0" borderId="8" xfId="0" applyFont="1" applyBorder="1" applyAlignment="1" applyProtection="1">
      <alignment horizontal="center"/>
      <protection hidden="1"/>
    </xf>
    <xf numFmtId="0" fontId="15" fillId="0" borderId="9" xfId="0" applyFont="1" applyBorder="1" applyAlignment="1" applyProtection="1">
      <alignment horizontal="center"/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6" fillId="0" borderId="9" xfId="0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165" fontId="0" fillId="0" borderId="0" xfId="0" applyNumberFormat="1" applyProtection="1">
      <protection hidden="1"/>
    </xf>
  </cellXfs>
  <cellStyles count="1">
    <cellStyle name="Normal" xfId="0" builtinId="0"/>
  </cellStyles>
  <dxfs count="7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2B0589"/>
      <color rgb="FF0033CC"/>
      <color rgb="FF00FFFF"/>
      <color rgb="FFC800C8"/>
      <color rgb="FFFF99FF"/>
      <color rgb="FF5C02A6"/>
      <color rgb="FF00A8A4"/>
      <color rgb="FF00C9C4"/>
      <color rgb="FFFF25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25</xdr:row>
      <xdr:rowOff>9525</xdr:rowOff>
    </xdr:from>
    <xdr:to>
      <xdr:col>1</xdr:col>
      <xdr:colOff>16452</xdr:colOff>
      <xdr:row>28</xdr:row>
      <xdr:rowOff>15725</xdr:rowOff>
    </xdr:to>
    <xdr:pic>
      <xdr:nvPicPr>
        <xdr:cNvPr id="2" name="Google Shape;275;g155850e9e62_0_191">
          <a:extLst>
            <a:ext uri="{FF2B5EF4-FFF2-40B4-BE49-F238E27FC236}">
              <a16:creationId xmlns:a16="http://schemas.microsoft.com/office/drawing/2014/main" id="{91FC70E9-B472-36EF-D329-65F8A93C901A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247650" y="4552950"/>
          <a:ext cx="603827" cy="596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153224</xdr:colOff>
      <xdr:row>26</xdr:row>
      <xdr:rowOff>180975</xdr:rowOff>
    </xdr:from>
    <xdr:to>
      <xdr:col>5</xdr:col>
      <xdr:colOff>415734</xdr:colOff>
      <xdr:row>28</xdr:row>
      <xdr:rowOff>33910</xdr:rowOff>
    </xdr:to>
    <xdr:pic>
      <xdr:nvPicPr>
        <xdr:cNvPr id="3" name="Google Shape;268;g155850e9e62_0_191">
          <a:extLst>
            <a:ext uri="{FF2B5EF4-FFF2-40B4-BE49-F238E27FC236}">
              <a16:creationId xmlns:a16="http://schemas.microsoft.com/office/drawing/2014/main" id="{C3AC1008-C8AD-36E2-11D0-4B05916ED9E5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2">
          <a:alphaModFix/>
        </a:blip>
        <a:srcRect/>
        <a:stretch/>
      </xdr:blipFill>
      <xdr:spPr>
        <a:xfrm>
          <a:off x="9221024" y="4924425"/>
          <a:ext cx="252985" cy="252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2580470</xdr:colOff>
      <xdr:row>25</xdr:row>
      <xdr:rowOff>182806</xdr:rowOff>
    </xdr:from>
    <xdr:to>
      <xdr:col>1</xdr:col>
      <xdr:colOff>2741170</xdr:colOff>
      <xdr:row>26</xdr:row>
      <xdr:rowOff>149831</xdr:rowOff>
    </xdr:to>
    <xdr:pic>
      <xdr:nvPicPr>
        <xdr:cNvPr id="4" name="Google Shape;269;g155850e9e62_0_191">
          <a:extLst>
            <a:ext uri="{FF2B5EF4-FFF2-40B4-BE49-F238E27FC236}">
              <a16:creationId xmlns:a16="http://schemas.microsoft.com/office/drawing/2014/main" id="{C5DF9180-63BA-3C25-89EF-C5BBF505560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>
          <a:alphaModFix/>
        </a:blip>
        <a:srcRect/>
        <a:stretch/>
      </xdr:blipFill>
      <xdr:spPr>
        <a:xfrm>
          <a:off x="3418670" y="4726231"/>
          <a:ext cx="157525" cy="157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290519</xdr:colOff>
      <xdr:row>11</xdr:row>
      <xdr:rowOff>151927</xdr:rowOff>
    </xdr:from>
    <xdr:to>
      <xdr:col>0</xdr:col>
      <xdr:colOff>439871</xdr:colOff>
      <xdr:row>12</xdr:row>
      <xdr:rowOff>148879</xdr:rowOff>
    </xdr:to>
    <xdr:pic>
      <xdr:nvPicPr>
        <xdr:cNvPr id="5" name="Google Shape;271;g155850e9e62_0_191">
          <a:extLst>
            <a:ext uri="{FF2B5EF4-FFF2-40B4-BE49-F238E27FC236}">
              <a16:creationId xmlns:a16="http://schemas.microsoft.com/office/drawing/2014/main" id="{1A9130E8-22B0-7CA7-B3C8-686E61C173B3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4">
          <a:alphaModFix/>
        </a:blip>
        <a:srcRect/>
        <a:stretch/>
      </xdr:blipFill>
      <xdr:spPr>
        <a:xfrm>
          <a:off x="290519" y="2314102"/>
          <a:ext cx="149352" cy="1493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447675</xdr:colOff>
      <xdr:row>13</xdr:row>
      <xdr:rowOff>56688</xdr:rowOff>
    </xdr:from>
    <xdr:to>
      <xdr:col>6</xdr:col>
      <xdr:colOff>682625</xdr:colOff>
      <xdr:row>14</xdr:row>
      <xdr:rowOff>129713</xdr:rowOff>
    </xdr:to>
    <xdr:pic>
      <xdr:nvPicPr>
        <xdr:cNvPr id="6" name="Google Shape;272;g155850e9e62_0_191">
          <a:extLst>
            <a:ext uri="{FF2B5EF4-FFF2-40B4-BE49-F238E27FC236}">
              <a16:creationId xmlns:a16="http://schemas.microsoft.com/office/drawing/2014/main" id="{2460B048-49CA-1F80-2F62-D7EE3561CBB1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3">
          <a:alphaModFix/>
        </a:blip>
        <a:srcRect/>
        <a:stretch/>
      </xdr:blipFill>
      <xdr:spPr>
        <a:xfrm>
          <a:off x="10429875" y="2542713"/>
          <a:ext cx="228600" cy="228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885825</xdr:colOff>
      <xdr:row>2</xdr:row>
      <xdr:rowOff>104775</xdr:rowOff>
    </xdr:from>
    <xdr:to>
      <xdr:col>6</xdr:col>
      <xdr:colOff>476468</xdr:colOff>
      <xdr:row>5</xdr:row>
      <xdr:rowOff>3825</xdr:rowOff>
    </xdr:to>
    <xdr:pic>
      <xdr:nvPicPr>
        <xdr:cNvPr id="7" name="Google Shape;276;g155850e9e62_0_191">
          <a:extLst>
            <a:ext uri="{FF2B5EF4-FFF2-40B4-BE49-F238E27FC236}">
              <a16:creationId xmlns:a16="http://schemas.microsoft.com/office/drawing/2014/main" id="{4C1D9E92-E81B-1834-2D8D-1B31EC7C72C6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>
          <a:alphaModFix/>
        </a:blip>
        <a:srcRect/>
        <a:stretch/>
      </xdr:blipFill>
      <xdr:spPr>
        <a:xfrm>
          <a:off x="9953625" y="504825"/>
          <a:ext cx="505043" cy="49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552450</xdr:colOff>
      <xdr:row>15</xdr:row>
      <xdr:rowOff>152400</xdr:rowOff>
    </xdr:from>
    <xdr:to>
      <xdr:col>3</xdr:col>
      <xdr:colOff>765954</xdr:colOff>
      <xdr:row>17</xdr:row>
      <xdr:rowOff>38100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59B8BA3-5CB9-DA1C-F761-18D9DA3B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62275"/>
          <a:ext cx="213504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1476375</xdr:colOff>
      <xdr:row>1</xdr:row>
      <xdr:rowOff>85725</xdr:rowOff>
    </xdr:from>
    <xdr:to>
      <xdr:col>4</xdr:col>
      <xdr:colOff>2587306</xdr:colOff>
      <xdr:row>5</xdr:row>
      <xdr:rowOff>16305</xdr:rowOff>
    </xdr:to>
    <xdr:pic>
      <xdr:nvPicPr>
        <xdr:cNvPr id="9" name="Google Shape;330;g19e6fedca9a_6_102">
          <a:extLst>
            <a:ext uri="{FF2B5EF4-FFF2-40B4-BE49-F238E27FC236}">
              <a16:creationId xmlns:a16="http://schemas.microsoft.com/office/drawing/2014/main" id="{6E18F326-E8BB-E8CC-B687-CD4E43CB2885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6">
          <a:alphaModFix/>
        </a:blip>
        <a:srcRect/>
        <a:stretch/>
      </xdr:blipFill>
      <xdr:spPr>
        <a:xfrm>
          <a:off x="2314575" y="285750"/>
          <a:ext cx="6565581" cy="727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8"/>
  <sheetViews>
    <sheetView showGridLines="0" workbookViewId="0"/>
  </sheetViews>
  <sheetFormatPr baseColWidth="10" defaultColWidth="12.5703125" defaultRowHeight="15.75" customHeight="1"/>
  <cols>
    <col min="1" max="1" width="22.28515625" customWidth="1"/>
    <col min="3" max="3" width="80.5703125" customWidth="1"/>
  </cols>
  <sheetData>
    <row r="1" spans="1:3">
      <c r="A1" s="3" t="s">
        <v>0</v>
      </c>
      <c r="B1" s="4">
        <v>7000000</v>
      </c>
      <c r="C1" s="5"/>
    </row>
    <row r="2" spans="1:3">
      <c r="A2" s="6" t="s">
        <v>1</v>
      </c>
      <c r="B2" s="7">
        <v>500000</v>
      </c>
      <c r="C2" s="5" t="s">
        <v>2</v>
      </c>
    </row>
    <row r="3" spans="1:3">
      <c r="A3" s="8" t="s">
        <v>3</v>
      </c>
      <c r="B3" s="9">
        <v>0</v>
      </c>
      <c r="C3" s="5"/>
    </row>
    <row r="4" spans="1:3">
      <c r="A4" s="1"/>
      <c r="B4" s="2"/>
      <c r="C4" s="5"/>
    </row>
    <row r="5" spans="1:3">
      <c r="A5" s="10" t="s">
        <v>4</v>
      </c>
      <c r="B5" s="11">
        <f>B2-B3</f>
        <v>500000</v>
      </c>
      <c r="C5" s="5" t="s">
        <v>5</v>
      </c>
    </row>
    <row r="6" spans="1:3">
      <c r="A6" s="12" t="s">
        <v>6</v>
      </c>
      <c r="B6" s="13" t="e">
        <f>B5*#REF!</f>
        <v>#REF!</v>
      </c>
    </row>
    <row r="7" spans="1:3">
      <c r="A7" s="12" t="s">
        <v>7</v>
      </c>
      <c r="B7" s="13" t="e">
        <f>B5+B6</f>
        <v>#REF!</v>
      </c>
      <c r="C7" s="5" t="s">
        <v>8</v>
      </c>
    </row>
    <row r="8" spans="1:3">
      <c r="A8" s="14" t="s">
        <v>9</v>
      </c>
      <c r="B8" s="15" t="e">
        <f>B1-B7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V95"/>
  <sheetViews>
    <sheetView showGridLines="0" tabSelected="1" zoomScaleNormal="100" workbookViewId="0"/>
  </sheetViews>
  <sheetFormatPr baseColWidth="10" defaultColWidth="0" defaultRowHeight="15.75" customHeight="1" zeroHeight="1"/>
  <cols>
    <col min="1" max="1" width="12.5703125" style="16" customWidth="1"/>
    <col min="2" max="2" width="48.28515625" style="16" customWidth="1"/>
    <col min="3" max="3" width="12.5703125" style="16" customWidth="1"/>
    <col min="4" max="4" width="21" style="16" customWidth="1"/>
    <col min="5" max="5" width="41.5703125" style="16" customWidth="1"/>
    <col min="6" max="6" width="13.7109375" style="16" customWidth="1"/>
    <col min="7" max="7" width="12.5703125" style="16" customWidth="1"/>
    <col min="8" max="8" width="12.5703125" style="27" customWidth="1"/>
    <col min="9" max="9" width="12.5703125" style="27" hidden="1" customWidth="1"/>
    <col min="10" max="11" width="0" style="16" hidden="1" customWidth="1"/>
    <col min="12" max="20" width="0" style="33" hidden="1" customWidth="1"/>
    <col min="21" max="22" width="0" style="16" hidden="1" customWidth="1"/>
    <col min="23" max="16384" width="12.5703125" style="16" hidden="1"/>
  </cols>
  <sheetData>
    <row r="1" spans="1:8" ht="15.75" customHeight="1">
      <c r="A1" s="30"/>
      <c r="B1" s="30"/>
      <c r="C1" s="30"/>
      <c r="D1" s="30"/>
      <c r="E1" s="30"/>
      <c r="F1" s="30"/>
      <c r="G1" s="30"/>
      <c r="H1" s="39"/>
    </row>
    <row r="2" spans="1:8" ht="15.75" customHeight="1">
      <c r="A2" s="30"/>
      <c r="B2" s="30"/>
      <c r="C2" s="30"/>
      <c r="D2" s="30"/>
      <c r="E2" s="30"/>
      <c r="F2" s="30"/>
      <c r="G2" s="30"/>
      <c r="H2" s="39"/>
    </row>
    <row r="3" spans="1:8" ht="15.75" customHeight="1">
      <c r="A3" s="30"/>
      <c r="B3" s="30"/>
      <c r="C3" s="30"/>
      <c r="D3" s="30"/>
      <c r="E3" s="30"/>
      <c r="F3" s="30"/>
      <c r="G3" s="30"/>
      <c r="H3" s="39"/>
    </row>
    <row r="4" spans="1:8" ht="15.75" customHeight="1">
      <c r="A4" s="30"/>
      <c r="B4" s="30"/>
      <c r="C4" s="30"/>
      <c r="D4" s="30"/>
      <c r="E4" s="30"/>
      <c r="F4" s="30"/>
      <c r="G4" s="30"/>
      <c r="H4" s="39"/>
    </row>
    <row r="5" spans="1:8" ht="15.75" customHeight="1">
      <c r="A5" s="30"/>
      <c r="B5" s="30"/>
      <c r="C5" s="30"/>
      <c r="D5" s="30"/>
      <c r="E5" s="30"/>
      <c r="F5" s="30"/>
      <c r="G5" s="30"/>
      <c r="H5" s="39"/>
    </row>
    <row r="6" spans="1:8" ht="15.75" customHeight="1" thickBot="1">
      <c r="A6" s="30"/>
      <c r="B6" s="30"/>
      <c r="C6" s="30"/>
      <c r="D6" s="30"/>
      <c r="E6" s="30"/>
      <c r="F6" s="30"/>
      <c r="G6" s="30"/>
      <c r="H6" s="39"/>
    </row>
    <row r="7" spans="1:8" ht="15.75" customHeight="1">
      <c r="A7" s="30"/>
      <c r="B7" s="58" t="s">
        <v>18</v>
      </c>
      <c r="C7" s="59"/>
      <c r="D7" s="30"/>
      <c r="E7" s="58" t="s">
        <v>18</v>
      </c>
      <c r="F7" s="59"/>
      <c r="G7" s="30"/>
      <c r="H7" s="39"/>
    </row>
    <row r="8" spans="1:8" ht="15.75" customHeight="1">
      <c r="A8" s="30"/>
      <c r="B8" s="60" t="s">
        <v>17</v>
      </c>
      <c r="C8" s="61"/>
      <c r="D8" s="30"/>
      <c r="E8" s="60" t="s">
        <v>21</v>
      </c>
      <c r="F8" s="61"/>
      <c r="G8" s="30"/>
      <c r="H8" s="39"/>
    </row>
    <row r="9" spans="1:8" ht="12.75">
      <c r="A9" s="30"/>
      <c r="B9" s="44"/>
      <c r="C9" s="45"/>
      <c r="D9" s="40"/>
      <c r="E9" s="46"/>
      <c r="F9" s="47"/>
      <c r="G9" s="30"/>
      <c r="H9" s="39"/>
    </row>
    <row r="10" spans="1:8" ht="15.75" customHeight="1">
      <c r="A10" s="30"/>
      <c r="B10" s="62" t="s">
        <v>19</v>
      </c>
      <c r="C10" s="63"/>
      <c r="D10" s="30"/>
      <c r="E10" s="62" t="s">
        <v>22</v>
      </c>
      <c r="F10" s="63"/>
      <c r="G10" s="30"/>
      <c r="H10" s="39"/>
    </row>
    <row r="11" spans="1:8" ht="15.75" customHeight="1">
      <c r="A11" s="30"/>
      <c r="B11" s="62"/>
      <c r="C11" s="63"/>
      <c r="D11" s="30"/>
      <c r="E11" s="62"/>
      <c r="F11" s="63"/>
      <c r="G11" s="30"/>
      <c r="H11" s="39"/>
    </row>
    <row r="12" spans="1:8" ht="12.75">
      <c r="A12" s="30"/>
      <c r="B12" s="46"/>
      <c r="C12" s="47"/>
      <c r="D12" s="41"/>
      <c r="E12" s="46"/>
      <c r="F12" s="47"/>
      <c r="G12" s="30"/>
      <c r="H12" s="39"/>
    </row>
    <row r="13" spans="1:8" ht="12.75">
      <c r="A13" s="30"/>
      <c r="B13" s="44"/>
      <c r="C13" s="45"/>
      <c r="D13" s="40"/>
      <c r="E13" s="46"/>
      <c r="F13" s="47"/>
      <c r="G13" s="30"/>
      <c r="H13" s="39"/>
    </row>
    <row r="14" spans="1:8" ht="12.75">
      <c r="A14" s="30"/>
      <c r="B14" s="19" t="s">
        <v>12</v>
      </c>
      <c r="C14" s="20"/>
      <c r="D14" s="40"/>
      <c r="E14" s="19" t="s">
        <v>12</v>
      </c>
      <c r="F14" s="20"/>
      <c r="G14" s="30"/>
      <c r="H14" s="39"/>
    </row>
    <row r="15" spans="1:8" ht="12.75">
      <c r="A15" s="30"/>
      <c r="B15" s="19" t="s">
        <v>20</v>
      </c>
      <c r="C15" s="21"/>
      <c r="D15" s="40"/>
      <c r="E15" s="19" t="s">
        <v>20</v>
      </c>
      <c r="F15" s="21"/>
      <c r="G15" s="30"/>
      <c r="H15" s="39"/>
    </row>
    <row r="16" spans="1:8" ht="12.75">
      <c r="A16" s="30"/>
      <c r="B16" s="48" t="s">
        <v>11</v>
      </c>
      <c r="C16" s="22">
        <f>(C14*C23)*C15</f>
        <v>0</v>
      </c>
      <c r="D16" s="40"/>
      <c r="E16" s="48" t="s">
        <v>11</v>
      </c>
      <c r="F16" s="22">
        <f>(F14*F23)*F15</f>
        <v>0</v>
      </c>
      <c r="G16" s="64"/>
      <c r="H16" s="39"/>
    </row>
    <row r="17" spans="1:9" ht="12.75">
      <c r="A17" s="30"/>
      <c r="B17" s="48" t="s">
        <v>6</v>
      </c>
      <c r="C17" s="22">
        <v>1785</v>
      </c>
      <c r="D17" s="42"/>
      <c r="E17" s="49" t="s">
        <v>6</v>
      </c>
      <c r="F17" s="50">
        <v>0</v>
      </c>
      <c r="G17" s="30"/>
      <c r="H17" s="39"/>
    </row>
    <row r="18" spans="1:9" ht="12.75">
      <c r="A18" s="30"/>
      <c r="B18" s="51" t="s">
        <v>16</v>
      </c>
      <c r="C18" s="23">
        <f>C16+C17</f>
        <v>1785</v>
      </c>
      <c r="D18" s="40"/>
      <c r="E18" s="51" t="s">
        <v>16</v>
      </c>
      <c r="F18" s="52">
        <f>+F16</f>
        <v>0</v>
      </c>
      <c r="G18" s="30"/>
      <c r="H18" s="39"/>
    </row>
    <row r="19" spans="1:9" ht="12.75">
      <c r="A19" s="30"/>
      <c r="B19" s="51" t="s">
        <v>15</v>
      </c>
      <c r="C19" s="24">
        <f>C14+C17+C16</f>
        <v>1785</v>
      </c>
      <c r="D19" s="40"/>
      <c r="E19" s="51" t="s">
        <v>15</v>
      </c>
      <c r="F19" s="24">
        <f>+F14+F16</f>
        <v>0</v>
      </c>
      <c r="G19" s="30"/>
      <c r="H19" s="39"/>
    </row>
    <row r="20" spans="1:9" ht="12.75">
      <c r="A20" s="30"/>
      <c r="B20" s="44"/>
      <c r="C20" s="45"/>
      <c r="D20" s="30"/>
      <c r="E20" s="46"/>
      <c r="F20" s="47"/>
      <c r="G20" s="30"/>
      <c r="H20" s="39"/>
      <c r="I20" s="28"/>
    </row>
    <row r="21" spans="1:9" ht="15.75" customHeight="1">
      <c r="A21" s="30"/>
      <c r="B21" s="53" t="s">
        <v>13</v>
      </c>
      <c r="C21" s="47"/>
      <c r="D21" s="30"/>
      <c r="E21" s="53" t="s">
        <v>13</v>
      </c>
      <c r="F21" s="47"/>
      <c r="G21" s="30"/>
      <c r="H21" s="39"/>
    </row>
    <row r="22" spans="1:9" ht="15.75" customHeight="1">
      <c r="A22" s="30"/>
      <c r="B22" s="54" t="s">
        <v>23</v>
      </c>
      <c r="C22" s="37">
        <v>0.34279999999999999</v>
      </c>
      <c r="D22" s="30"/>
      <c r="E22" s="54" t="s">
        <v>23</v>
      </c>
      <c r="F22" s="37">
        <v>0.34279999999999999</v>
      </c>
      <c r="G22" s="30"/>
      <c r="H22" s="39"/>
    </row>
    <row r="23" spans="1:9" ht="12.75">
      <c r="A23" s="30"/>
      <c r="B23" s="48" t="s">
        <v>10</v>
      </c>
      <c r="C23" s="25">
        <v>9.5228701127458848E-4</v>
      </c>
      <c r="D23" s="43"/>
      <c r="E23" s="48" t="s">
        <v>10</v>
      </c>
      <c r="F23" s="25">
        <v>9.5228701127458848E-4</v>
      </c>
      <c r="G23" s="30"/>
      <c r="H23" s="39"/>
    </row>
    <row r="24" spans="1:9" ht="15.75" customHeight="1" thickBot="1">
      <c r="A24" s="30"/>
      <c r="B24" s="55" t="s">
        <v>6</v>
      </c>
      <c r="C24" s="56" t="s">
        <v>14</v>
      </c>
      <c r="D24" s="30"/>
      <c r="E24" s="55" t="s">
        <v>6</v>
      </c>
      <c r="F24" s="57">
        <v>0</v>
      </c>
      <c r="G24" s="30"/>
      <c r="H24" s="39"/>
    </row>
    <row r="25" spans="1:9" ht="12.75">
      <c r="A25" s="30"/>
      <c r="B25" s="30"/>
      <c r="C25" s="30"/>
      <c r="D25" s="38"/>
      <c r="E25" s="30"/>
      <c r="F25" s="30"/>
      <c r="G25" s="30"/>
      <c r="H25" s="39"/>
    </row>
    <row r="26" spans="1:9" ht="15.75" customHeight="1">
      <c r="A26" s="30"/>
      <c r="B26" s="30"/>
      <c r="C26" s="30"/>
      <c r="D26" s="30"/>
      <c r="E26" s="30"/>
      <c r="F26" s="30"/>
      <c r="G26" s="30"/>
      <c r="H26" s="39"/>
    </row>
    <row r="27" spans="1:9" ht="15.75" customHeight="1">
      <c r="A27" s="30"/>
      <c r="B27" s="30"/>
      <c r="C27" s="30"/>
      <c r="D27" s="30"/>
      <c r="E27" s="30"/>
      <c r="F27" s="30"/>
      <c r="G27" s="30"/>
      <c r="H27" s="39"/>
    </row>
    <row r="28" spans="1:9" ht="15.75" customHeight="1">
      <c r="A28" s="30"/>
      <c r="B28" s="30"/>
      <c r="C28" s="30"/>
      <c r="D28" s="30"/>
      <c r="E28" s="30"/>
      <c r="F28" s="30"/>
      <c r="G28" s="30"/>
      <c r="H28" s="39"/>
    </row>
    <row r="29" spans="1:9" ht="15.75" customHeight="1">
      <c r="A29" s="30"/>
      <c r="B29" s="30"/>
      <c r="C29" s="30"/>
      <c r="D29" s="30"/>
      <c r="E29" s="30"/>
      <c r="F29" s="30"/>
      <c r="G29" s="30"/>
      <c r="H29" s="39"/>
    </row>
    <row r="30" spans="1:9" ht="15.75" hidden="1" customHeight="1">
      <c r="F30" s="17"/>
      <c r="H30"/>
    </row>
    <row r="31" spans="1:9" ht="15.75" hidden="1" customHeight="1">
      <c r="H31" s="16"/>
      <c r="I31" s="16"/>
    </row>
    <row r="32" spans="1:9" ht="15.75" hidden="1" customHeight="1">
      <c r="H32" s="16"/>
      <c r="I32" s="16"/>
    </row>
    <row r="33" spans="1:9" ht="15.75" hidden="1" customHeight="1">
      <c r="A33" s="26"/>
      <c r="B33" s="18"/>
      <c r="H33" s="16"/>
      <c r="I33" s="16"/>
    </row>
    <row r="34" spans="1:9" ht="15.75" hidden="1" customHeight="1">
      <c r="A34" s="26"/>
      <c r="B34" s="18"/>
      <c r="H34" s="16"/>
      <c r="I34" s="16"/>
    </row>
    <row r="35" spans="1:9" ht="15.75" hidden="1" customHeight="1">
      <c r="H35" s="16"/>
      <c r="I35" s="16"/>
    </row>
    <row r="36" spans="1:9" ht="15.75" hidden="1" customHeight="1">
      <c r="H36" s="16"/>
      <c r="I36" s="16"/>
    </row>
    <row r="37" spans="1:9" ht="15.75" hidden="1" customHeight="1">
      <c r="H37" s="16"/>
      <c r="I37" s="16"/>
    </row>
    <row r="38" spans="1:9" ht="15.75" hidden="1" customHeight="1">
      <c r="H38" s="16"/>
      <c r="I38" s="16"/>
    </row>
    <row r="82" spans="14:22" ht="15.75" hidden="1" customHeight="1">
      <c r="N82" s="34"/>
      <c r="O82" s="34"/>
      <c r="P82" s="34"/>
      <c r="Q82" s="34"/>
      <c r="R82" s="34"/>
      <c r="S82" s="34"/>
      <c r="T82" s="34"/>
      <c r="U82" s="30"/>
    </row>
    <row r="83" spans="14:22" ht="15.75" hidden="1" customHeight="1">
      <c r="N83" s="34"/>
      <c r="O83" s="34"/>
      <c r="P83" s="34"/>
      <c r="Q83" s="34"/>
      <c r="R83" s="34"/>
      <c r="S83" s="34"/>
      <c r="T83" s="34"/>
      <c r="U83" s="30"/>
    </row>
    <row r="84" spans="14:22" ht="15.75" hidden="1" customHeight="1">
      <c r="N84" s="34"/>
      <c r="O84" s="34"/>
      <c r="P84" s="34"/>
      <c r="Q84" s="34"/>
      <c r="R84" s="34"/>
      <c r="S84" s="34"/>
      <c r="T84" s="34"/>
      <c r="U84" s="30"/>
    </row>
    <row r="85" spans="14:22" ht="15.75" hidden="1" customHeight="1">
      <c r="N85" s="34"/>
      <c r="O85" s="34"/>
      <c r="P85" s="34"/>
      <c r="Q85" s="34"/>
      <c r="R85" s="34"/>
      <c r="S85" s="34"/>
      <c r="T85" s="34"/>
      <c r="U85" s="31"/>
      <c r="V85" s="29"/>
    </row>
    <row r="86" spans="14:22" ht="15.75" hidden="1" customHeight="1">
      <c r="N86" s="34"/>
      <c r="O86" s="34"/>
      <c r="P86" s="34"/>
      <c r="Q86" s="34"/>
      <c r="R86" s="34"/>
      <c r="S86" s="34"/>
      <c r="T86" s="34"/>
      <c r="U86" s="31"/>
      <c r="V86" s="29"/>
    </row>
    <row r="87" spans="14:22" ht="15.75" hidden="1" customHeight="1">
      <c r="N87" s="34"/>
      <c r="O87" s="34"/>
      <c r="P87" s="35"/>
      <c r="Q87" s="35"/>
      <c r="R87" s="35"/>
      <c r="S87" s="36"/>
      <c r="T87" s="35"/>
      <c r="U87" s="31"/>
      <c r="V87" s="29"/>
    </row>
    <row r="88" spans="14:22" ht="15.75" hidden="1" customHeight="1">
      <c r="N88" s="34"/>
      <c r="O88" s="34"/>
      <c r="P88" s="34"/>
      <c r="Q88" s="35"/>
      <c r="R88" s="35"/>
      <c r="S88" s="36"/>
      <c r="T88" s="35"/>
      <c r="U88" s="32">
        <f>T88*1.19</f>
        <v>0</v>
      </c>
      <c r="V88" s="29"/>
    </row>
    <row r="89" spans="14:22" ht="15.75" hidden="1" customHeight="1">
      <c r="N89" s="34"/>
      <c r="O89" s="34"/>
      <c r="P89" s="34"/>
      <c r="Q89" s="35"/>
      <c r="R89" s="35"/>
      <c r="S89" s="36"/>
      <c r="T89" s="36"/>
      <c r="U89" s="32"/>
      <c r="V89" s="29"/>
    </row>
    <row r="90" spans="14:22" ht="15.75" hidden="1" customHeight="1">
      <c r="N90" s="34"/>
      <c r="O90" s="34"/>
      <c r="P90" s="34"/>
      <c r="Q90" s="34"/>
      <c r="R90" s="34"/>
      <c r="S90" s="34"/>
      <c r="T90" s="34"/>
      <c r="U90" s="31"/>
      <c r="V90" s="29"/>
    </row>
    <row r="91" spans="14:22" ht="15.75" hidden="1" customHeight="1">
      <c r="N91" s="34"/>
      <c r="O91" s="34"/>
      <c r="P91" s="34"/>
      <c r="Q91" s="34"/>
      <c r="R91" s="34"/>
      <c r="S91" s="34"/>
      <c r="T91" s="34"/>
      <c r="U91" s="31"/>
      <c r="V91" s="29"/>
    </row>
    <row r="92" spans="14:22" ht="15.75" hidden="1" customHeight="1">
      <c r="N92" s="34"/>
      <c r="O92" s="34"/>
      <c r="P92" s="34"/>
      <c r="Q92" s="34"/>
      <c r="R92" s="34"/>
      <c r="S92" s="34"/>
      <c r="T92" s="34"/>
      <c r="U92" s="31"/>
      <c r="V92" s="29"/>
    </row>
    <row r="93" spans="14:22" ht="15.75" hidden="1" customHeight="1">
      <c r="N93" s="34"/>
      <c r="O93" s="34"/>
      <c r="P93" s="34"/>
      <c r="Q93" s="34"/>
      <c r="R93" s="34"/>
      <c r="S93" s="34"/>
      <c r="T93" s="34"/>
      <c r="U93" s="30"/>
    </row>
    <row r="94" spans="14:22" ht="15.75" hidden="1" customHeight="1">
      <c r="N94" s="34"/>
      <c r="O94" s="34"/>
      <c r="P94" s="34"/>
      <c r="Q94" s="34"/>
      <c r="R94" s="34"/>
      <c r="S94" s="34"/>
      <c r="T94" s="34"/>
      <c r="U94" s="30"/>
    </row>
    <row r="95" spans="14:22" ht="15.75" hidden="1" customHeight="1">
      <c r="N95" s="34"/>
      <c r="O95" s="34"/>
      <c r="P95" s="34"/>
      <c r="Q95" s="34"/>
      <c r="R95" s="34"/>
      <c r="S95" s="34"/>
      <c r="T95" s="34"/>
      <c r="U95" s="30"/>
    </row>
  </sheetData>
  <sheetProtection algorithmName="SHA-512" hashValue="LqLQd1hp/Z/udTLdFBu6gr3BqqOJeoXIB7U7fWdPbM6Jecz0LD/WvmWJXd3QGpBy51JxAuNeT5EEb1emr7t4/g==" saltValue="Fa2Ss8ByQGIYgWERlUAujQ==" spinCount="100000" sheet="1" objects="1" scenarios="1"/>
  <mergeCells count="6">
    <mergeCell ref="B7:C7"/>
    <mergeCell ref="B8:C8"/>
    <mergeCell ref="B10:C11"/>
    <mergeCell ref="E7:F7"/>
    <mergeCell ref="E8:F8"/>
    <mergeCell ref="E10:F11"/>
  </mergeCells>
  <conditionalFormatting sqref="C14">
    <cfRule type="cellIs" dxfId="6" priority="9" operator="lessThanOrEqual">
      <formula>0</formula>
    </cfRule>
  </conditionalFormatting>
  <conditionalFormatting sqref="F14">
    <cfRule type="cellIs" dxfId="5" priority="6" operator="lessThanOrEqual">
      <formula>0</formula>
    </cfRule>
  </conditionalFormatting>
  <conditionalFormatting sqref="C15">
    <cfRule type="cellIs" dxfId="4" priority="3" operator="lessThan">
      <formula>1</formula>
    </cfRule>
    <cfRule type="cellIs" dxfId="3" priority="4" operator="lessThan">
      <formula>0</formula>
    </cfRule>
    <cfRule type="cellIs" dxfId="2" priority="5" operator="lessThan">
      <formula>0</formula>
    </cfRule>
  </conditionalFormatting>
  <conditionalFormatting sqref="F15">
    <cfRule type="cellIs" dxfId="1" priority="1" operator="lessThan">
      <formula>1</formula>
    </cfRule>
    <cfRule type="cellIs" dxfId="0" priority="2" operator="lessThan">
      <formula>1</formula>
    </cfRule>
  </conditionalFormatting>
  <dataValidations count="3">
    <dataValidation type="whole" allowBlank="1" showInputMessage="1" showErrorMessage="1" error="En esta celda debes escribir un número superior a 0." sqref="C14" xr:uid="{E838B658-07EB-49DA-9FCB-544C4CC5A181}">
      <formula1>1</formula1>
      <formula2>100000000</formula2>
    </dataValidation>
    <dataValidation type="whole" allowBlank="1" showInputMessage="1" showErrorMessage="1" errorTitle="Debes escribir un número" error="En esta celda debes escribir un número superior a 0." sqref="F14" xr:uid="{E2C25FC3-1DF1-4422-BEEC-A6E150266D0D}">
      <formula1>1</formula1>
      <formula2>100000000</formula2>
    </dataValidation>
    <dataValidation type="whole" allowBlank="1" showInputMessage="1" showErrorMessage="1" error="No es un número válido." sqref="C15 F15" xr:uid="{57696987-C4D5-4946-B8BF-6660DD9C5160}">
      <formula1>1</formula1>
      <formula2>15</formula2>
    </dataValidation>
  </dataValidations>
  <pageMargins left="0.7" right="0.7" top="0.75" bottom="0.75" header="0.3" footer="0.3"/>
  <pageSetup paperSize="9" orientation="portrait" r:id="rId1"/>
  <ignoredErrors>
    <ignoredError sqref="F18:F19 U8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Calculadora</vt:lpstr>
      <vt:lpstr>Simulador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Rodriguez Ramirez</dc:creator>
  <cp:lastModifiedBy>Viviana Rodriguez Ramirez</cp:lastModifiedBy>
  <dcterms:created xsi:type="dcterms:W3CDTF">2023-05-25T15:48:24Z</dcterms:created>
  <dcterms:modified xsi:type="dcterms:W3CDTF">2023-06-01T19:33:12Z</dcterms:modified>
</cp:coreProperties>
</file>